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510" yWindow="630" windowWidth="15975" windowHeight="10680" activeTab="3"/>
  </bookViews>
  <sheets>
    <sheet name="ДИПИ" sheetId="1" r:id="rId1"/>
    <sheet name="СРЦ" sheetId="2" r:id="rId2"/>
    <sheet name=" дети - ост." sheetId="3" r:id="rId3"/>
    <sheet name="Итоги" sheetId="4" r:id="rId4"/>
  </sheets>
  <definedNames>
    <definedName name="_xlnm._FilterDatabase" localSheetId="0" hidden="1">ДИПИ!$B$1:$L$377</definedName>
    <definedName name="Excel_BuiltIn__FilterDatabase" localSheetId="3">Итоги!$A$1:$H$99</definedName>
    <definedName name="Excel_BuiltIn_Print_Area" localSheetId="1">СРЦ!$B$1:$L$278</definedName>
    <definedName name="_xlnm.Print_Area" localSheetId="2">' дети - ост.'!$B$1:$I$241</definedName>
    <definedName name="_xlnm.Print_Area" localSheetId="0">ДИПИ!$A$1:$L$343</definedName>
    <definedName name="_xlnm.Print_Area" localSheetId="3">Итоги!$A$1:$I$99</definedName>
    <definedName name="_xlnm.Print_Area" localSheetId="1">СРЦ!$B$1:$L$246</definedName>
  </definedNames>
  <calcPr calcId="124519" calcOnSave="0"/>
</workbook>
</file>

<file path=xl/calcChain.xml><?xml version="1.0" encoding="utf-8"?>
<calcChain xmlns="http://schemas.openxmlformats.org/spreadsheetml/2006/main">
  <c r="F91" i="4"/>
  <c r="F87"/>
  <c r="F83"/>
  <c r="H76"/>
  <c r="G76"/>
  <c r="F76"/>
  <c r="E76"/>
  <c r="F53"/>
  <c r="F49"/>
  <c r="F28"/>
  <c r="F26"/>
  <c r="F240" i="3"/>
  <c r="H91" i="4" s="1"/>
  <c r="C240" i="3"/>
  <c r="F228"/>
  <c r="C228"/>
  <c r="F224"/>
  <c r="F234" s="1"/>
  <c r="C224"/>
  <c r="C234" s="1"/>
  <c r="G96" i="4" s="1"/>
  <c r="F222" i="3"/>
  <c r="C222"/>
  <c r="F96" i="4" s="1"/>
  <c r="I205" i="3"/>
  <c r="H83" i="4" s="1"/>
  <c r="F205" i="3"/>
  <c r="H99" i="4" s="1"/>
  <c r="C205" i="3"/>
  <c r="H98" i="4" s="1"/>
  <c r="I193" i="3"/>
  <c r="F193"/>
  <c r="C193"/>
  <c r="I189"/>
  <c r="I199" s="1"/>
  <c r="G83" i="4" s="1"/>
  <c r="F189" i="3"/>
  <c r="C189"/>
  <c r="C199" s="1"/>
  <c r="I187"/>
  <c r="F187"/>
  <c r="F99" i="4" s="1"/>
  <c r="C187" i="3"/>
  <c r="F98" i="4" s="1"/>
  <c r="I170" i="3"/>
  <c r="H85" i="4" s="1"/>
  <c r="F170" i="3"/>
  <c r="H86" i="4" s="1"/>
  <c r="C170" i="3"/>
  <c r="I158"/>
  <c r="F158"/>
  <c r="C158"/>
  <c r="I154"/>
  <c r="F154"/>
  <c r="C154"/>
  <c r="I152"/>
  <c r="F85" i="4" s="1"/>
  <c r="F152" i="3"/>
  <c r="F86" i="4" s="1"/>
  <c r="C152" i="3"/>
  <c r="F81" i="4" s="1"/>
  <c r="I136" i="3"/>
  <c r="F136"/>
  <c r="H84" i="4" s="1"/>
  <c r="C136" i="3"/>
  <c r="H82" i="4" s="1"/>
  <c r="C130" i="3"/>
  <c r="G82" i="4" s="1"/>
  <c r="I124" i="3"/>
  <c r="F124"/>
  <c r="F130" s="1"/>
  <c r="G84" i="4" s="1"/>
  <c r="C124" i="3"/>
  <c r="I120"/>
  <c r="I130" s="1"/>
  <c r="G87" i="4" s="1"/>
  <c r="F120" i="3"/>
  <c r="C120"/>
  <c r="I118"/>
  <c r="F118"/>
  <c r="F84" i="4" s="1"/>
  <c r="C118" i="3"/>
  <c r="F82" i="4" s="1"/>
  <c r="I100" i="3"/>
  <c r="F100"/>
  <c r="H77" i="4" s="1"/>
  <c r="C100" i="3"/>
  <c r="H75" i="4" s="1"/>
  <c r="I88" i="3"/>
  <c r="F88"/>
  <c r="F94" s="1"/>
  <c r="G77" i="4" s="1"/>
  <c r="C88" i="3"/>
  <c r="I84"/>
  <c r="I94" s="1"/>
  <c r="G79" i="4" s="1"/>
  <c r="F84" i="3"/>
  <c r="C84"/>
  <c r="C94" s="1"/>
  <c r="I82"/>
  <c r="F79" i="4" s="1"/>
  <c r="F82" i="3"/>
  <c r="F77" i="4" s="1"/>
  <c r="C82" i="3"/>
  <c r="F75" i="4" s="1"/>
  <c r="I68" i="3"/>
  <c r="F66"/>
  <c r="G94" i="4" s="1"/>
  <c r="C66" i="3"/>
  <c r="H78" i="4" s="1"/>
  <c r="F54" i="3"/>
  <c r="C54"/>
  <c r="F50"/>
  <c r="C50"/>
  <c r="F48"/>
  <c r="E94" i="4" s="1"/>
  <c r="C48" i="3"/>
  <c r="F78" i="4" s="1"/>
  <c r="I32" i="3"/>
  <c r="F32"/>
  <c r="C32"/>
  <c r="H89" i="4" s="1"/>
  <c r="I26" i="3"/>
  <c r="G92" i="4" s="1"/>
  <c r="I20" i="3"/>
  <c r="F20"/>
  <c r="C20"/>
  <c r="I16"/>
  <c r="F16"/>
  <c r="F26" s="1"/>
  <c r="G90" i="4" s="1"/>
  <c r="C16" i="3"/>
  <c r="I14"/>
  <c r="F92" i="4" s="1"/>
  <c r="F14" i="3"/>
  <c r="F90" i="4" s="1"/>
  <c r="C14" i="3"/>
  <c r="F89" i="4" s="1"/>
  <c r="I243" i="2"/>
  <c r="H49" i="4" s="1"/>
  <c r="F243" i="2"/>
  <c r="H55" i="4" s="1"/>
  <c r="C243" i="2"/>
  <c r="H70" i="4" s="1"/>
  <c r="I231" i="2"/>
  <c r="F231"/>
  <c r="C231"/>
  <c r="I227"/>
  <c r="I237" s="1"/>
  <c r="G49" i="4" s="1"/>
  <c r="F227" i="2"/>
  <c r="C227"/>
  <c r="C237" s="1"/>
  <c r="I225"/>
  <c r="F225"/>
  <c r="F55" i="4" s="1"/>
  <c r="C225" i="2"/>
  <c r="F70" i="4" s="1"/>
  <c r="L208" i="2"/>
  <c r="I208"/>
  <c r="F208"/>
  <c r="H60" i="4" s="1"/>
  <c r="C208" i="2"/>
  <c r="H54" i="4" s="1"/>
  <c r="L196" i="2"/>
  <c r="I196"/>
  <c r="F196"/>
  <c r="C196"/>
  <c r="L192"/>
  <c r="L202" s="1"/>
  <c r="G62" i="4" s="1"/>
  <c r="I192" i="2"/>
  <c r="I202" s="1"/>
  <c r="G59" i="4" s="1"/>
  <c r="F192" i="2"/>
  <c r="F202" s="1"/>
  <c r="C192"/>
  <c r="C202" s="1"/>
  <c r="G54" i="4" s="1"/>
  <c r="L190" i="2"/>
  <c r="F62" i="4" s="1"/>
  <c r="I190" i="2"/>
  <c r="F59" i="4" s="1"/>
  <c r="F190" i="2"/>
  <c r="F60" i="4" s="1"/>
  <c r="C190" i="2"/>
  <c r="F54" i="4" s="1"/>
  <c r="I173" i="2"/>
  <c r="F173"/>
  <c r="H68" i="4" s="1"/>
  <c r="C173" i="2"/>
  <c r="H58" i="4" s="1"/>
  <c r="C167" i="2"/>
  <c r="G58" i="4" s="1"/>
  <c r="I161" i="2"/>
  <c r="F161"/>
  <c r="C161"/>
  <c r="I157"/>
  <c r="I167" s="1"/>
  <c r="G69" i="4" s="1"/>
  <c r="F157" i="2"/>
  <c r="F167" s="1"/>
  <c r="G68" i="4" s="1"/>
  <c r="C157" i="2"/>
  <c r="I155"/>
  <c r="F69" i="4" s="1"/>
  <c r="F155" i="2"/>
  <c r="F68" i="4" s="1"/>
  <c r="C155" i="2"/>
  <c r="F58" i="4" s="1"/>
  <c r="L139" i="2"/>
  <c r="H72" i="4" s="1"/>
  <c r="I139" i="2"/>
  <c r="F139"/>
  <c r="H64" i="4" s="1"/>
  <c r="C139" i="2"/>
  <c r="H63" i="4" s="1"/>
  <c r="L127" i="2"/>
  <c r="I127"/>
  <c r="F127"/>
  <c r="C127"/>
  <c r="L123"/>
  <c r="L133" s="1"/>
  <c r="G72" i="4" s="1"/>
  <c r="I123" i="2"/>
  <c r="I133" s="1"/>
  <c r="G73" i="4" s="1"/>
  <c r="F123" i="2"/>
  <c r="F133" s="1"/>
  <c r="C123"/>
  <c r="C133" s="1"/>
  <c r="L121"/>
  <c r="F72" i="4" s="1"/>
  <c r="I121" i="2"/>
  <c r="F73" i="4" s="1"/>
  <c r="F121" i="2"/>
  <c r="F64" i="4" s="1"/>
  <c r="C121" i="2"/>
  <c r="F63" i="4" s="1"/>
  <c r="L103" i="2"/>
  <c r="H66" i="4" s="1"/>
  <c r="I103" i="2"/>
  <c r="H56" i="4" s="1"/>
  <c r="F103" i="2"/>
  <c r="C103"/>
  <c r="H53" i="4" s="1"/>
  <c r="L91" i="2"/>
  <c r="I91"/>
  <c r="F91"/>
  <c r="C91"/>
  <c r="L87"/>
  <c r="L97" s="1"/>
  <c r="I87"/>
  <c r="I97" s="1"/>
  <c r="F87"/>
  <c r="F97" s="1"/>
  <c r="G67" i="4" s="1"/>
  <c r="C87" i="2"/>
  <c r="C97" s="1"/>
  <c r="G53" i="4" s="1"/>
  <c r="L85" i="2"/>
  <c r="F66" i="4" s="1"/>
  <c r="I85" i="2"/>
  <c r="F56" i="4" s="1"/>
  <c r="F85" i="2"/>
  <c r="F67" i="4" s="1"/>
  <c r="C85" i="2"/>
  <c r="L69"/>
  <c r="H57" i="4" s="1"/>
  <c r="I69" i="2"/>
  <c r="H50" i="4" s="1"/>
  <c r="F69" i="2"/>
  <c r="H65" i="4" s="1"/>
  <c r="C69" i="2"/>
  <c r="H51" i="4" s="1"/>
  <c r="L57" i="2"/>
  <c r="I57"/>
  <c r="F57"/>
  <c r="C57"/>
  <c r="L53"/>
  <c r="L63" s="1"/>
  <c r="I53"/>
  <c r="I63" s="1"/>
  <c r="G50" i="4" s="1"/>
  <c r="F53" i="2"/>
  <c r="F63" s="1"/>
  <c r="C53"/>
  <c r="L51"/>
  <c r="F57" i="4" s="1"/>
  <c r="I51" i="2"/>
  <c r="F50" i="4" s="1"/>
  <c r="F51" i="2"/>
  <c r="F65" i="4" s="1"/>
  <c r="C51" i="2"/>
  <c r="F51" i="4" s="1"/>
  <c r="L34" i="2"/>
  <c r="I34"/>
  <c r="H48" i="4" s="1"/>
  <c r="F34" i="2"/>
  <c r="C34"/>
  <c r="H52" i="4" s="1"/>
  <c r="L22" i="2"/>
  <c r="I22"/>
  <c r="F22"/>
  <c r="C22"/>
  <c r="L18"/>
  <c r="L28" s="1"/>
  <c r="G71" i="4" s="1"/>
  <c r="I18" i="2"/>
  <c r="I28" s="1"/>
  <c r="F18"/>
  <c r="C18"/>
  <c r="C28" s="1"/>
  <c r="G52" i="4" s="1"/>
  <c r="L16" i="2"/>
  <c r="F71" i="4" s="1"/>
  <c r="I16" i="2"/>
  <c r="F48" i="4" s="1"/>
  <c r="F16" i="2"/>
  <c r="F61" i="4" s="1"/>
  <c r="C16" i="2"/>
  <c r="F52" i="4" s="1"/>
  <c r="F377" i="1"/>
  <c r="C377"/>
  <c r="L342"/>
  <c r="I340"/>
  <c r="H46" i="4" s="1"/>
  <c r="F340" i="1"/>
  <c r="H43" i="4" s="1"/>
  <c r="C340" i="1"/>
  <c r="F334"/>
  <c r="G43" i="4" s="1"/>
  <c r="I328" i="1"/>
  <c r="F328"/>
  <c r="C328"/>
  <c r="I324"/>
  <c r="F324"/>
  <c r="C324"/>
  <c r="C334" s="1"/>
  <c r="G42" i="4" s="1"/>
  <c r="I322" i="1"/>
  <c r="F46" i="4" s="1"/>
  <c r="F322" i="1"/>
  <c r="F43" i="4" s="1"/>
  <c r="C322" i="1"/>
  <c r="F42" i="4" s="1"/>
  <c r="L306" i="1"/>
  <c r="H45" i="4" s="1"/>
  <c r="I306" i="1"/>
  <c r="F306"/>
  <c r="H39" i="4" s="1"/>
  <c r="C306" i="1"/>
  <c r="H40" i="4" s="1"/>
  <c r="L294" i="1"/>
  <c r="I294"/>
  <c r="F294"/>
  <c r="C294"/>
  <c r="L290"/>
  <c r="L300" s="1"/>
  <c r="G45" i="4" s="1"/>
  <c r="I290" i="1"/>
  <c r="I300" s="1"/>
  <c r="G44" i="4" s="1"/>
  <c r="F290" i="1"/>
  <c r="F300" s="1"/>
  <c r="C290"/>
  <c r="C300" s="1"/>
  <c r="L288"/>
  <c r="F45" i="4" s="1"/>
  <c r="I288" i="1"/>
  <c r="F44" i="4" s="1"/>
  <c r="F288" i="1"/>
  <c r="F39" i="4" s="1"/>
  <c r="C288" i="1"/>
  <c r="F40" i="4" s="1"/>
  <c r="L271" i="1"/>
  <c r="H30" i="4" s="1"/>
  <c r="I271" i="1"/>
  <c r="H35" i="4" s="1"/>
  <c r="F271" i="1"/>
  <c r="H36" i="4" s="1"/>
  <c r="C271" i="1"/>
  <c r="L259"/>
  <c r="I259"/>
  <c r="F259"/>
  <c r="C259"/>
  <c r="L255"/>
  <c r="L265" s="1"/>
  <c r="I255"/>
  <c r="I265" s="1"/>
  <c r="F255"/>
  <c r="F265" s="1"/>
  <c r="G36" i="4" s="1"/>
  <c r="C255" i="1"/>
  <c r="L253"/>
  <c r="F30" i="4" s="1"/>
  <c r="I253" i="1"/>
  <c r="F35" i="4" s="1"/>
  <c r="F253" i="1"/>
  <c r="F36" i="4" s="1"/>
  <c r="C253" i="1"/>
  <c r="L237"/>
  <c r="H27" i="4" s="1"/>
  <c r="I237" i="1"/>
  <c r="H29" i="4" s="1"/>
  <c r="F237" i="1"/>
  <c r="H32" i="4" s="1"/>
  <c r="C237" i="1"/>
  <c r="H31" i="4" s="1"/>
  <c r="L225" i="1"/>
  <c r="I225"/>
  <c r="F225"/>
  <c r="C225"/>
  <c r="L221"/>
  <c r="L231" s="1"/>
  <c r="G27" i="4" s="1"/>
  <c r="I221" i="1"/>
  <c r="I231" s="1"/>
  <c r="G29" i="4" s="1"/>
  <c r="F221" i="1"/>
  <c r="F231" s="1"/>
  <c r="C221"/>
  <c r="C231" s="1"/>
  <c r="L219"/>
  <c r="F27" i="4" s="1"/>
  <c r="I219" i="1"/>
  <c r="F29" i="4" s="1"/>
  <c r="F219" i="1"/>
  <c r="F32" i="4" s="1"/>
  <c r="C219" i="1"/>
  <c r="F31" i="4" s="1"/>
  <c r="L203" i="1"/>
  <c r="H37" i="4" s="1"/>
  <c r="I203" i="1"/>
  <c r="H34" i="4" s="1"/>
  <c r="F203" i="1"/>
  <c r="H33" i="4" s="1"/>
  <c r="C203" i="1"/>
  <c r="H26" i="4" s="1"/>
  <c r="L191" i="1"/>
  <c r="I191"/>
  <c r="F191"/>
  <c r="C191"/>
  <c r="L187"/>
  <c r="L197" s="1"/>
  <c r="I187"/>
  <c r="F187"/>
  <c r="C187"/>
  <c r="C197" s="1"/>
  <c r="G26" i="4" s="1"/>
  <c r="L185" i="1"/>
  <c r="F37" i="4" s="1"/>
  <c r="I185" i="1"/>
  <c r="F34" i="4" s="1"/>
  <c r="F185" i="1"/>
  <c r="F33" i="4" s="1"/>
  <c r="C185" i="1"/>
  <c r="I169"/>
  <c r="F169"/>
  <c r="H13" i="4" s="1"/>
  <c r="C169" i="1"/>
  <c r="H15" i="4" s="1"/>
  <c r="F163" i="1"/>
  <c r="G13" i="4" s="1"/>
  <c r="I157" i="1"/>
  <c r="F157"/>
  <c r="C157"/>
  <c r="I153"/>
  <c r="I163" s="1"/>
  <c r="G24" i="4" s="1"/>
  <c r="F153" i="1"/>
  <c r="C153"/>
  <c r="C163" s="1"/>
  <c r="I151"/>
  <c r="F24" i="4" s="1"/>
  <c r="F151" i="1"/>
  <c r="F13" i="4" s="1"/>
  <c r="C151" i="1"/>
  <c r="F15" i="4" s="1"/>
  <c r="L135" i="1"/>
  <c r="H8" i="4" s="1"/>
  <c r="I135" i="1"/>
  <c r="F135"/>
  <c r="C135"/>
  <c r="H11" i="4" s="1"/>
  <c r="L123" i="1"/>
  <c r="I123"/>
  <c r="F123"/>
  <c r="C123"/>
  <c r="L119"/>
  <c r="I119"/>
  <c r="I129" s="1"/>
  <c r="G23" i="4" s="1"/>
  <c r="F119" i="1"/>
  <c r="F129" s="1"/>
  <c r="G9" i="4" s="1"/>
  <c r="C119" i="1"/>
  <c r="C129" s="1"/>
  <c r="G11" i="4" s="1"/>
  <c r="L117" i="1"/>
  <c r="F8" i="4" s="1"/>
  <c r="I117" i="1"/>
  <c r="F23" i="4" s="1"/>
  <c r="F117" i="1"/>
  <c r="F9" i="4" s="1"/>
  <c r="C117" i="1"/>
  <c r="F11" i="4" s="1"/>
  <c r="L101" i="1"/>
  <c r="I101"/>
  <c r="H14" i="4" s="1"/>
  <c r="F101" i="1"/>
  <c r="H21" i="4" s="1"/>
  <c r="C101" i="1"/>
  <c r="L89"/>
  <c r="I89"/>
  <c r="F89"/>
  <c r="C89"/>
  <c r="L85"/>
  <c r="L95" s="1"/>
  <c r="G19" i="4" s="1"/>
  <c r="I85" i="1"/>
  <c r="I95" s="1"/>
  <c r="F85"/>
  <c r="F95" s="1"/>
  <c r="C85"/>
  <c r="C95" s="1"/>
  <c r="G17" i="4" s="1"/>
  <c r="L83" i="1"/>
  <c r="F19" i="4" s="1"/>
  <c r="I83" i="1"/>
  <c r="F14" i="4" s="1"/>
  <c r="F83" i="1"/>
  <c r="F21" i="4" s="1"/>
  <c r="C83" i="1"/>
  <c r="F17" i="4" s="1"/>
  <c r="L67" i="1"/>
  <c r="H7" i="4" s="1"/>
  <c r="I67" i="1"/>
  <c r="F67"/>
  <c r="C67"/>
  <c r="H20" i="4" s="1"/>
  <c r="L55" i="1"/>
  <c r="I55"/>
  <c r="F55"/>
  <c r="C55"/>
  <c r="L51"/>
  <c r="L61" s="1"/>
  <c r="I51"/>
  <c r="F51"/>
  <c r="F61" s="1"/>
  <c r="G16" i="4" s="1"/>
  <c r="C51" i="1"/>
  <c r="C61" s="1"/>
  <c r="G20" i="4" s="1"/>
  <c r="L49" i="1"/>
  <c r="F7" i="4" s="1"/>
  <c r="I49" i="1"/>
  <c r="F6" i="4" s="1"/>
  <c r="F49" i="1"/>
  <c r="F16" i="4" s="1"/>
  <c r="C49" i="1"/>
  <c r="F20" i="4" s="1"/>
  <c r="L33" i="1"/>
  <c r="H10" i="4" s="1"/>
  <c r="I33" i="1"/>
  <c r="H22" i="4" s="1"/>
  <c r="F33" i="1"/>
  <c r="H12" i="4" s="1"/>
  <c r="C33" i="1"/>
  <c r="H18" i="4" s="1"/>
  <c r="L21" i="1"/>
  <c r="I21"/>
  <c r="F21"/>
  <c r="C21"/>
  <c r="L17"/>
  <c r="L27" s="1"/>
  <c r="G10" i="4" s="1"/>
  <c r="I17" i="1"/>
  <c r="I27" s="1"/>
  <c r="F17"/>
  <c r="F27" s="1"/>
  <c r="C17"/>
  <c r="C27" s="1"/>
  <c r="G18" i="4" s="1"/>
  <c r="L15" i="1"/>
  <c r="F10" i="4" s="1"/>
  <c r="I15" i="1"/>
  <c r="F22" i="4" s="1"/>
  <c r="F15" i="1"/>
  <c r="F12" i="4" s="1"/>
  <c r="C15" i="1"/>
  <c r="F18" i="4" s="1"/>
  <c r="C307" i="1" l="1"/>
  <c r="C308" s="1"/>
  <c r="G40" i="4"/>
  <c r="F68" i="1"/>
  <c r="E16" i="4" s="1"/>
  <c r="F33" i="3"/>
  <c r="F34" s="1"/>
  <c r="C60"/>
  <c r="I101"/>
  <c r="I197" i="1"/>
  <c r="G34" i="4" s="1"/>
  <c r="I334" i="1"/>
  <c r="G46" i="4" s="1"/>
  <c r="C63" i="2"/>
  <c r="C70" s="1"/>
  <c r="I33" i="3"/>
  <c r="F60"/>
  <c r="F94" i="4" s="1"/>
  <c r="C164" i="3"/>
  <c r="G81" i="4" s="1"/>
  <c r="I170" i="1"/>
  <c r="E24" i="4" s="1"/>
  <c r="F28" i="2"/>
  <c r="G61" i="4" s="1"/>
  <c r="C341" i="1"/>
  <c r="C342" s="1"/>
  <c r="F237" i="2"/>
  <c r="G55" i="4" s="1"/>
  <c r="C26" i="3"/>
  <c r="I164"/>
  <c r="F199"/>
  <c r="F206" s="1"/>
  <c r="F164"/>
  <c r="F171" s="1"/>
  <c r="L129" i="1"/>
  <c r="L136" s="1"/>
  <c r="F197"/>
  <c r="G33" i="4" s="1"/>
  <c r="I61" i="1"/>
  <c r="G6" i="4" s="1"/>
  <c r="C265" i="1"/>
  <c r="G28" i="4" s="1"/>
  <c r="G37"/>
  <c r="L204" i="1"/>
  <c r="G35" i="4"/>
  <c r="I272" i="1"/>
  <c r="G60" i="4"/>
  <c r="F209" i="2"/>
  <c r="G91" i="4"/>
  <c r="F241" i="3"/>
  <c r="F238" i="1"/>
  <c r="G32" i="4"/>
  <c r="F307" i="1"/>
  <c r="G39" i="4"/>
  <c r="G86"/>
  <c r="E51"/>
  <c r="C71" i="2"/>
  <c r="G15" i="4"/>
  <c r="C170" i="1"/>
  <c r="E15" i="4" s="1"/>
  <c r="G31"/>
  <c r="C238" i="1"/>
  <c r="G70" i="4"/>
  <c r="C244" i="2"/>
  <c r="F136" i="1"/>
  <c r="C102"/>
  <c r="C272"/>
  <c r="I341"/>
  <c r="G78" i="4"/>
  <c r="C67" i="3"/>
  <c r="E92" i="4"/>
  <c r="I34" i="3"/>
  <c r="G12" i="4"/>
  <c r="F34" i="1"/>
  <c r="F102"/>
  <c r="G21" i="4"/>
  <c r="G66"/>
  <c r="L104" i="2"/>
  <c r="E90" i="4"/>
  <c r="E79"/>
  <c r="I102" i="3"/>
  <c r="G99" i="4"/>
  <c r="G57"/>
  <c r="L70" i="2"/>
  <c r="G56" i="4"/>
  <c r="I104" i="2"/>
  <c r="G89" i="4"/>
  <c r="C33" i="3"/>
  <c r="I171"/>
  <c r="G85" i="4"/>
  <c r="G98"/>
  <c r="C206" i="3"/>
  <c r="L35" i="2"/>
  <c r="I140"/>
  <c r="C241" i="3"/>
  <c r="G7" i="4"/>
  <c r="L68" i="1"/>
  <c r="G48" i="4"/>
  <c r="I35" i="2"/>
  <c r="G64" i="4"/>
  <c r="F140" i="2"/>
  <c r="G75" i="4"/>
  <c r="C101" i="3"/>
  <c r="G22" i="4"/>
  <c r="I34" i="1"/>
  <c r="G14" i="4"/>
  <c r="I102" i="1"/>
  <c r="L272"/>
  <c r="G30" i="4"/>
  <c r="F70" i="2"/>
  <c r="G65" i="4"/>
  <c r="C140" i="2"/>
  <c r="G63" i="4"/>
  <c r="L102" i="1"/>
  <c r="F104" i="2"/>
  <c r="I174"/>
  <c r="L209"/>
  <c r="I137" i="3"/>
  <c r="I136" i="1"/>
  <c r="I307"/>
  <c r="F35" i="2"/>
  <c r="I209"/>
  <c r="F204" i="1"/>
  <c r="F272"/>
  <c r="C204"/>
  <c r="C35" i="2"/>
  <c r="C104"/>
  <c r="C68" i="1"/>
  <c r="C136"/>
  <c r="F170"/>
  <c r="L238"/>
  <c r="L307"/>
  <c r="L140" i="2"/>
  <c r="I244"/>
  <c r="F101" i="3"/>
  <c r="I206"/>
  <c r="H9" i="4"/>
  <c r="H17"/>
  <c r="H19"/>
  <c r="H23"/>
  <c r="H28"/>
  <c r="H42"/>
  <c r="H44"/>
  <c r="H59"/>
  <c r="H61"/>
  <c r="H67"/>
  <c r="H69"/>
  <c r="H71"/>
  <c r="H73"/>
  <c r="H81"/>
  <c r="H87"/>
  <c r="H90"/>
  <c r="H92"/>
  <c r="H96"/>
  <c r="L34" i="1"/>
  <c r="I238"/>
  <c r="I70" i="2"/>
  <c r="C209"/>
  <c r="G51" i="4"/>
  <c r="F341" i="1"/>
  <c r="F174" i="2"/>
  <c r="F137" i="3"/>
  <c r="C34" i="1"/>
  <c r="C174" i="2"/>
  <c r="C137" i="3"/>
  <c r="H6" i="4"/>
  <c r="H16"/>
  <c r="H24"/>
  <c r="H62"/>
  <c r="H79"/>
  <c r="E42" l="1"/>
  <c r="E40"/>
  <c r="I171" i="1"/>
  <c r="F244" i="2"/>
  <c r="I204" i="1"/>
  <c r="I205" s="1"/>
  <c r="F69"/>
  <c r="F67" i="3"/>
  <c r="H94" i="4" s="1"/>
  <c r="C171" i="3"/>
  <c r="E81" i="4" s="1"/>
  <c r="G8"/>
  <c r="I68" i="1"/>
  <c r="I69" s="1"/>
  <c r="E61" i="4"/>
  <c r="F36" i="2"/>
  <c r="E19" i="4"/>
  <c r="L137" i="1"/>
  <c r="E98" i="4"/>
  <c r="C207" i="3"/>
  <c r="L71" i="2"/>
  <c r="E57" i="4"/>
  <c r="E66"/>
  <c r="L105" i="2"/>
  <c r="E28" i="4"/>
  <c r="C273" i="1"/>
  <c r="E32" i="4"/>
  <c r="F239" i="1"/>
  <c r="C137"/>
  <c r="E11" i="4"/>
  <c r="E59"/>
  <c r="I210" i="2"/>
  <c r="E67" i="4"/>
  <c r="F105" i="2"/>
  <c r="E14" i="4"/>
  <c r="L103" i="1"/>
  <c r="I103"/>
  <c r="E48" i="4"/>
  <c r="I36" i="2"/>
  <c r="E71" i="4"/>
  <c r="L36" i="2"/>
  <c r="E37" i="4"/>
  <c r="L205" i="1"/>
  <c r="E68" i="4"/>
  <c r="F175" i="2"/>
  <c r="E13" i="4"/>
  <c r="F171" i="1"/>
  <c r="E69" i="4"/>
  <c r="I175" i="2"/>
  <c r="E30" i="4"/>
  <c r="L273" i="1"/>
  <c r="I141" i="2"/>
  <c r="E73" i="4"/>
  <c r="E56"/>
  <c r="I105" i="2"/>
  <c r="F308" i="1"/>
  <c r="E39" i="4"/>
  <c r="E10"/>
  <c r="L35" i="1"/>
  <c r="E27" i="4"/>
  <c r="L239" i="1"/>
  <c r="E33" i="4"/>
  <c r="F205" i="1"/>
  <c r="E62" i="4"/>
  <c r="L210" i="2"/>
  <c r="E64" i="4"/>
  <c r="F141" i="2"/>
  <c r="E96" i="4"/>
  <c r="C242" i="3"/>
  <c r="I342" i="1"/>
  <c r="E46" i="4"/>
  <c r="E35"/>
  <c r="I273" i="1"/>
  <c r="E20" i="4"/>
  <c r="C69" i="1"/>
  <c r="E84" i="4"/>
  <c r="F138" i="3"/>
  <c r="E29" i="4"/>
  <c r="I239" i="1"/>
  <c r="E45" i="4"/>
  <c r="L308" i="1"/>
  <c r="F273"/>
  <c r="E36" i="4"/>
  <c r="I138" i="3"/>
  <c r="E87" i="4"/>
  <c r="F71" i="2"/>
  <c r="E65" i="4"/>
  <c r="E89"/>
  <c r="C34" i="3"/>
  <c r="E12" i="4"/>
  <c r="F35" i="1"/>
  <c r="L175" i="2"/>
  <c r="E83" i="4"/>
  <c r="E50"/>
  <c r="I71" i="2"/>
  <c r="E72" i="4"/>
  <c r="L141" i="2"/>
  <c r="C205" i="1"/>
  <c r="E26" i="4"/>
  <c r="E6"/>
  <c r="E75"/>
  <c r="C102" i="3"/>
  <c r="E7" i="4"/>
  <c r="L69" i="1"/>
  <c r="E85" i="4"/>
  <c r="I172" i="3"/>
  <c r="F103" i="1"/>
  <c r="E21" i="4"/>
  <c r="E70"/>
  <c r="C245" i="2"/>
  <c r="F245"/>
  <c r="E55" i="4"/>
  <c r="E60"/>
  <c r="F210" i="2"/>
  <c r="E43" i="4"/>
  <c r="F342" i="1"/>
  <c r="E18" i="4"/>
  <c r="C35" i="1"/>
  <c r="F68" i="3"/>
  <c r="E54" i="4"/>
  <c r="C210" i="2"/>
  <c r="I245"/>
  <c r="E49" i="4"/>
  <c r="E52"/>
  <c r="C36" i="2"/>
  <c r="E23" i="4"/>
  <c r="I137" i="1"/>
  <c r="E63" i="4"/>
  <c r="C141" i="2"/>
  <c r="F207" i="3"/>
  <c r="E99" i="4"/>
  <c r="C68" i="3"/>
  <c r="E78" i="4"/>
  <c r="F137" i="1"/>
  <c r="E9" i="4"/>
  <c r="E86"/>
  <c r="F172" i="3"/>
  <c r="E58" i="4"/>
  <c r="C175" i="2"/>
  <c r="E82" i="4"/>
  <c r="C138" i="3"/>
  <c r="E77" i="4"/>
  <c r="F102" i="3"/>
  <c r="E53" i="4"/>
  <c r="C105" i="2"/>
  <c r="E44" i="4"/>
  <c r="I308" i="1"/>
  <c r="E22" i="4"/>
  <c r="I35" i="1"/>
  <c r="E8" i="4"/>
  <c r="C171" i="1"/>
  <c r="E17" i="4"/>
  <c r="C103" i="1"/>
  <c r="E31" i="4"/>
  <c r="C239" i="1"/>
  <c r="E91" i="4"/>
  <c r="F242" i="3"/>
  <c r="E34" i="4" l="1"/>
  <c r="C172" i="3"/>
</calcChain>
</file>

<file path=xl/sharedStrings.xml><?xml version="1.0" encoding="utf-8"?>
<sst xmlns="http://schemas.openxmlformats.org/spreadsheetml/2006/main" count="2934" uniqueCount="235">
  <si>
    <r>
      <rPr>
        <b/>
        <sz val="10"/>
        <rFont val="Arial Cyr"/>
      </rPr>
      <t>Показатели эффективности деятельности государственных учреждений социального обслуживания и качества оказания ими государственных услуг в 2025 году</t>
    </r>
  </si>
  <si>
    <t>№ п/п</t>
  </si>
  <si>
    <t>Оценка</t>
  </si>
  <si>
    <t>Волгодонской пансионат</t>
  </si>
  <si>
    <t>Заветинский дом-интернат</t>
  </si>
  <si>
    <t>Миллеровский дом-интернат</t>
  </si>
  <si>
    <t>Мартыновский дом-интернат</t>
  </si>
  <si>
    <t>Критерий 1.</t>
  </si>
  <si>
    <t>1.1.</t>
  </si>
  <si>
    <r>
      <rPr>
        <sz val="8"/>
        <color rgb="FF000000"/>
        <rFont val="Arial Cyr"/>
      </rPr>
      <t>1.2.</t>
    </r>
  </si>
  <si>
    <t>1.3.</t>
  </si>
  <si>
    <t>1.4.</t>
  </si>
  <si>
    <t>1.5.</t>
  </si>
  <si>
    <t>1.6.</t>
  </si>
  <si>
    <t>1.7.</t>
  </si>
  <si>
    <t>1.8.</t>
  </si>
  <si>
    <t>1.9.</t>
  </si>
  <si>
    <t>Итого по 
1 критерию</t>
  </si>
  <si>
    <t xml:space="preserve"> Критерий 2.</t>
  </si>
  <si>
    <t>2.1.</t>
  </si>
  <si>
    <t>2.1.1.</t>
  </si>
  <si>
    <t>2.1.2.</t>
  </si>
  <si>
    <t>2.1.3.</t>
  </si>
  <si>
    <t>2.2.</t>
  </si>
  <si>
    <t>2.2.1.</t>
  </si>
  <si>
    <t>2.2.2.</t>
  </si>
  <si>
    <t>2.2.3.</t>
  </si>
  <si>
    <t>2.2.4.</t>
  </si>
  <si>
    <t>2.2.5.</t>
  </si>
  <si>
    <t>Итого по 2 критерию</t>
  </si>
  <si>
    <t>Критерий 3.</t>
  </si>
  <si>
    <t>3.1.</t>
  </si>
  <si>
    <t>3.2.</t>
  </si>
  <si>
    <t>3.3.</t>
  </si>
  <si>
    <t>3.4.</t>
  </si>
  <si>
    <t>Итого по 3 критерию</t>
  </si>
  <si>
    <t>Всего по учреждению</t>
  </si>
  <si>
    <t>Новочеркасский дом-интернат</t>
  </si>
  <si>
    <t>Новоегорлыкский дом-интернат</t>
  </si>
  <si>
    <t>Ростовский дом-интернат № 2</t>
  </si>
  <si>
    <t>Таганрогский дом-интернат № 2</t>
  </si>
  <si>
    <t>1.2.</t>
  </si>
  <si>
    <t>Верхнесвечниковский дом-интернат</t>
  </si>
  <si>
    <t>Донецкий дом-интернат</t>
  </si>
  <si>
    <t>Дубовский дом-интернат</t>
  </si>
  <si>
    <t>Усть-Донецкий дом-интернат</t>
  </si>
  <si>
    <t>Белокалитвинский дом-интернат</t>
  </si>
  <si>
    <t>Шахтинский пансионат для престарелых</t>
  </si>
  <si>
    <t>Семикаракорский дом-интернат</t>
  </si>
  <si>
    <t>Ремонтненский дом-интернат</t>
  </si>
  <si>
    <r>
      <rPr>
        <sz val="8"/>
        <color rgb="FF000000"/>
        <rFont val="Arial Cyr"/>
      </rPr>
      <t>1.3.</t>
    </r>
  </si>
  <si>
    <t>Романовский специальный дом-интернат</t>
  </si>
  <si>
    <t>Красносулинский специальный дом-интернат</t>
  </si>
  <si>
    <t>Новоалександровский дом-интернат</t>
  </si>
  <si>
    <t>Горненский ПНИ</t>
  </si>
  <si>
    <t>Зерноградский ПНИ</t>
  </si>
  <si>
    <t>Маякинский ПНИ</t>
  </si>
  <si>
    <t>Новочеркасский ПНИ</t>
  </si>
  <si>
    <t>Зверевский ПНИ</t>
  </si>
  <si>
    <t>Ростовский ПНИ №1</t>
  </si>
  <si>
    <t>Сальский ПНИ</t>
  </si>
  <si>
    <t>Таганрогский ПНИ №1</t>
  </si>
  <si>
    <t>Шахтинский ПНИ</t>
  </si>
  <si>
    <t>Семикаракорский ПНИ</t>
  </si>
  <si>
    <t>Кашарский ПНИ</t>
  </si>
  <si>
    <t>Белокалитвинский ПНИ</t>
  </si>
  <si>
    <t>Таганрогский дом-инвалидов</t>
  </si>
  <si>
    <t>Самарский дом-инвалидов</t>
  </si>
  <si>
    <t>КСЦ г. Волгодонска</t>
  </si>
  <si>
    <t>КСЦ г.Шахты</t>
  </si>
  <si>
    <t>КСЦ  г. Ростова-на-Дону</t>
  </si>
  <si>
    <t>КСЦ г. Сальска</t>
  </si>
  <si>
    <t>Дом ночного пребывания г. Каменска-Шахтинского</t>
  </si>
  <si>
    <r>
      <rPr>
        <sz val="8"/>
        <color rgb="FF000000"/>
        <rFont val="Arial Cyr"/>
      </rPr>
      <t>1.4.</t>
    </r>
  </si>
  <si>
    <r>
      <rPr>
        <sz val="8"/>
        <color rgb="FF000000"/>
        <rFont val="Arial Cyr"/>
      </rPr>
      <t>1.5.</t>
    </r>
  </si>
  <si>
    <r>
      <rPr>
        <sz val="8"/>
        <color rgb="FF000000"/>
        <rFont val="Arial Cyr"/>
      </rPr>
      <t>1.6.</t>
    </r>
  </si>
  <si>
    <r>
      <rPr>
        <sz val="8"/>
        <color rgb="FF000000"/>
        <rFont val="Arial Cyr"/>
      </rPr>
      <t>1.7.</t>
    </r>
  </si>
  <si>
    <r>
      <rPr>
        <sz val="8"/>
        <color rgb="FF000000"/>
        <rFont val="Arial Cyr"/>
      </rPr>
      <t>1.8.</t>
    </r>
  </si>
  <si>
    <r>
      <rPr>
        <sz val="8"/>
        <color rgb="FF000000"/>
        <rFont val="Arial Cyr"/>
      </rPr>
      <t>1.9.</t>
    </r>
  </si>
  <si>
    <r>
      <rPr>
        <b/>
        <sz val="8"/>
        <color rgb="FF000000"/>
        <rFont val="Arial Cyr"/>
      </rPr>
      <t xml:space="preserve">Итого по </t>
    </r>
    <r>
      <rPr>
        <sz val="11"/>
        <rFont val="Calibri"/>
      </rPr>
      <t xml:space="preserve">
</t>
    </r>
    <r>
      <rPr>
        <b/>
        <sz val="8"/>
        <color rgb="FF000000"/>
        <rFont val="Arial Cyr"/>
      </rPr>
      <t>1 критерию</t>
    </r>
  </si>
  <si>
    <t>Показатели эффективности деятельности государственных учреждений социального обслуживания и качества оказания ими государственных услуг в 2025 году</t>
  </si>
  <si>
    <t>Багаевский СРЦ</t>
  </si>
  <si>
    <t>Белокалитвинский СРЦ</t>
  </si>
  <si>
    <t>сл. Большая Мартыновка</t>
  </si>
  <si>
    <t>Веселовский СРЦ</t>
  </si>
  <si>
    <t>Итого по 1 критерию</t>
  </si>
  <si>
    <t>СРЦ г. Волгодонска</t>
  </si>
  <si>
    <t>СРЦ г. Гуково</t>
  </si>
  <si>
    <t>СРЦ с.Дубовское</t>
  </si>
  <si>
    <t>Егорлыкский СРЦ</t>
  </si>
  <si>
    <t>Заветинский СРЦ</t>
  </si>
  <si>
    <t>Зерноградский СРЦ</t>
  </si>
  <si>
    <t>СРЦ г. Каменска-Шахтинского</t>
  </si>
  <si>
    <t>Кашарский СРЦ</t>
  </si>
  <si>
    <t>Константиновский СРЦ</t>
  </si>
  <si>
    <t>СРЦ г.Красного Сулина</t>
  </si>
  <si>
    <t>Куйбышевский СРЦ</t>
  </si>
  <si>
    <t>СРЦ г. Новошахтинска</t>
  </si>
  <si>
    <t>Азовский СРЦ</t>
  </si>
  <si>
    <t>Миллеровский СРЦ</t>
  </si>
  <si>
    <t>Неклиновский СРЦ</t>
  </si>
  <si>
    <t>Орловский СРЦ</t>
  </si>
  <si>
    <t>Песчанокопский СРЦ</t>
  </si>
  <si>
    <t>Пролетарский СРЦ</t>
  </si>
  <si>
    <t>Чертковский СРЦ</t>
  </si>
  <si>
    <t>Сальский СРЦ</t>
  </si>
  <si>
    <t>Тацинский СРЦ</t>
  </si>
  <si>
    <t>Цимлянский СРЦ</t>
  </si>
  <si>
    <t>Реабилитационные центры для детей и подростков с ограниченными возможностями</t>
  </si>
  <si>
    <t>РЦ "Добродея"</t>
  </si>
  <si>
    <t>РЦ Каменского района</t>
  </si>
  <si>
    <t>РЦ Тарасовского района</t>
  </si>
  <si>
    <t>Центры социальной помощи семье и детям</t>
  </si>
  <si>
    <t>ЦСПСиД - Дом семьи г. Азова</t>
  </si>
  <si>
    <t>Донской СМФЦ</t>
  </si>
  <si>
    <t>ЦСПСиД Семикаракорского р-на</t>
  </si>
  <si>
    <t>ЦСПСиД Советского района</t>
  </si>
  <si>
    <t>ЦСПСиД г. Донецка</t>
  </si>
  <si>
    <t>Социальные приюты для детей и подростков</t>
  </si>
  <si>
    <t>СП г. Батайска</t>
  </si>
  <si>
    <t>СП г. Таганрога</t>
  </si>
  <si>
    <t>СП Морозовского района</t>
  </si>
  <si>
    <t>СП "Огонек"</t>
  </si>
  <si>
    <t>СП Ремонтненского р-на</t>
  </si>
  <si>
    <t>СП Зимовниковского р-на</t>
  </si>
  <si>
    <t>КЦ Боковского района</t>
  </si>
  <si>
    <t>ЦППП Шолоховского района</t>
  </si>
  <si>
    <t>СП г. Ростова-на-Дону</t>
  </si>
  <si>
    <t>Детские дома-интернаты</t>
  </si>
  <si>
    <t>Кризисный центр помощи женщинам</t>
  </si>
  <si>
    <t>РЦ г. Зверево</t>
  </si>
  <si>
    <t>Рейтинг государственных учреждений социального обслуживания населения Ростовской области по результатам оценки эффективности деятельности за 2025 год</t>
  </si>
  <si>
    <t>Место учреждения в рейтинге</t>
  </si>
  <si>
    <t>Наименование учреждения</t>
  </si>
  <si>
    <t>Тип учреждения</t>
  </si>
  <si>
    <t>Итоговая сумма баллов</t>
  </si>
  <si>
    <t>В том числе:</t>
  </si>
  <si>
    <t>1.Основная деятельность учреждения</t>
  </si>
  <si>
    <t>2. Финансово-экономическая деятельность и исполнительская дисциплина</t>
  </si>
  <si>
    <t>3.Деятельность учреждения, направленная на работу с кадрами</t>
  </si>
  <si>
    <t>Дома-интернаты для престарелых и инвалидов</t>
  </si>
  <si>
    <t>ГАУ СОН РО "Ростовский дом-интернат № 2 для престарелых и инвалидов"</t>
  </si>
  <si>
    <t>стационар</t>
  </si>
  <si>
    <t>ГБУ СОН РО "Таганрогский дом-интернат для престарелых и инвалидов №2"</t>
  </si>
  <si>
    <t>ГБУ СОН РО "Ремонтненский дом-интернат для престарелых и инвалидов"</t>
  </si>
  <si>
    <t>ГБУ СОН РО "Шахтинский пансионат для престарелых и инвалидов"</t>
  </si>
  <si>
    <t>ГБУ СОН РО "Мартыновский дом-интернат для престарелых и инвалидов"</t>
  </si>
  <si>
    <t>ГБУ СОН РО "Белокалитвинский дом-интернат для престарелых и инвалидов"</t>
  </si>
  <si>
    <t>ГБУ СОН РО "Заветинский дом-интернат для престарелых и инвалидов"</t>
  </si>
  <si>
    <t>ГБУ СОН РО "Красносулинский специальный дом-интернат для престарелых и инвалидов"</t>
  </si>
  <si>
    <t>ГБУ СОН РО "Дубовский дом-интернат для престарелых и инвалидов"</t>
  </si>
  <si>
    <t>ГБУ СОН РО "Романовский специальный дом-интернат для престарелых и инвалидов"</t>
  </si>
  <si>
    <t>ГБУ СОН РО "Новоегорлыкский дом-интернат для престарелых и инвалидов"</t>
  </si>
  <si>
    <t>ГБУ СОН РО "Верхнесвечниковский дом-интернат для престарелых и инвалидов"</t>
  </si>
  <si>
    <t>ГБУ СОН РО "Волгодонской пансионат для престарелых и инвалидов"</t>
  </si>
  <si>
    <t>ГБУ СОН РО "Усть-Донецкий дом-интернат для престарелых и инвалидов"</t>
  </si>
  <si>
    <t>ГБУ СОН РО "Новочеркасский дом-интернат для престарелых и инвалидов"</t>
  </si>
  <si>
    <t>ГБУ СОН РО "Донецкий дом-интернат для престарелых и инвалидов"</t>
  </si>
  <si>
    <t>ГБУ СОН РО "Миллеровский дом-интернат для престарелых и инвалидов"</t>
  </si>
  <si>
    <t>ГБУ СОН РО "Семикаракорский дом-интернат для престарелых и инвалидов"</t>
  </si>
  <si>
    <t>ГБУ СОН РО "Новоалександровский дом-интернат для престарелых и инвалидов"</t>
  </si>
  <si>
    <t>Психоневрологические интернаты</t>
  </si>
  <si>
    <t>ГБУ СОН РО "Горненский психоневрологический интернат"</t>
  </si>
  <si>
    <t>ГБУ СОН РО "Таганрогский психоневрологический интернат №1"</t>
  </si>
  <si>
    <t>ГАУ СОН РО "Шахтинский психоневрологический интернат"</t>
  </si>
  <si>
    <t>ГБУ СОН РО "Сальский психоневрологический интернат"</t>
  </si>
  <si>
    <t>ГБУ СОН РО "Белокалитвинский психоневрологический интернат"</t>
  </si>
  <si>
    <t>ГБУ СОН РО "Зверевский психоневрологический интернат"</t>
  </si>
  <si>
    <t>ГБУ СОН РО "Ростовский психоневрологический интернат №1"</t>
  </si>
  <si>
    <t>ГБУ СОН РО "Зерноградский психоневрологический интернат"</t>
  </si>
  <si>
    <t>ГАУ СОН РО "Маякинский психоневрологический интернат"</t>
  </si>
  <si>
    <t>ГБУ СОН РО "Кашарский психоневрологический интернат"</t>
  </si>
  <si>
    <t>ГБУ СОН РО "Семикаракорский психоневрологический интернат"</t>
  </si>
  <si>
    <t>ГБУ СОН РО "Новочеркасский психоневрологический интернат"</t>
  </si>
  <si>
    <t>Дома инвалидов</t>
  </si>
  <si>
    <t>ГБУ СОН РО "Самарский дом инвалидов"</t>
  </si>
  <si>
    <t>ГБУ СОН РО "Таганрогский дом инвалидов"</t>
  </si>
  <si>
    <t>Учреждения для дезадаптированных категорий граждан</t>
  </si>
  <si>
    <t>ГАУ СОН РО "Комплексный социальный центр по оказанию помощи лицам без определенного места жительства г.Ростова-на-Дону"</t>
  </si>
  <si>
    <t>полустационар</t>
  </si>
  <si>
    <t>ГБУ СОН РО "Комплексный социальный центр по оказанию помощи лицам без определенного места жительства г.Сальска"</t>
  </si>
  <si>
    <t>ГБУ СОН РО "Комплексный социальный центр по оказанию помощи лицам без определенного места жительства г. Волгодонска"</t>
  </si>
  <si>
    <t>ГБУ СОН РО "Комплексный социальный центр по оказанию помощи лицам без определенного  места жительства г. Шахты"</t>
  </si>
  <si>
    <t>ГБУ СОН РО "Дом ночного пребывания для лиц без определенного места жительства и занятий г.Каменска-Шахтинского"</t>
  </si>
  <si>
    <t>Социально-реабилитационные центры для несовершеннолетних</t>
  </si>
  <si>
    <t>ГБУ СОН РО "Социально-реабилитационный центр для несовершеннолетних сл.Б.Мартыновка"</t>
  </si>
  <si>
    <t>ГБУ СОН РО "Социально-реабилитационный центр для несовершеннолетних Цимлянского района"</t>
  </si>
  <si>
    <t>ГБУ СОН РО "Социально-реабилитационный центр для несовершеннолетних с.Дубовское"</t>
  </si>
  <si>
    <t>ГБУ СОН РО "Социально-реабилитационный центр для несовершеннолетних г.Волгодонска"</t>
  </si>
  <si>
    <t>ГБУ СОН РО "Социально-реабилитационный центр для несовершеннолетних Багаевского района"</t>
  </si>
  <si>
    <t>ГБУ СОН РО "Социально-реабилитационный центр для несовершеннолетних Заветинского района"</t>
  </si>
  <si>
    <t>ГБУ СОН РО "Социально-реабилитационный центр для несовершеннолетних Орловского района"</t>
  </si>
  <si>
    <t>ГБУ СОН РО "Социально-реабилитационный центр для несовершеннолетних Тацинского района"</t>
  </si>
  <si>
    <t>ГБУ СОН РО "Социально-реабилитационный центр для несовершеннолетних г.Каменск-Шахтинского"</t>
  </si>
  <si>
    <t>ГБУ СОН РО "Социально-реабилитационный центр для несовершеннолетних Егорлыкского района"</t>
  </si>
  <si>
    <t>ГБУ СОН РО "Социально-реабилитационный центр для несовершеннолетних Азовского района"</t>
  </si>
  <si>
    <t>ГБУ СОН РО "Социально-реабилитационный центр для несовершеннолетних Пролетарского района"</t>
  </si>
  <si>
    <t>ГБУ СОН РО "Социально-реабилитационный центр для несовершеннолетних Песчанокопского р-на"</t>
  </si>
  <si>
    <t>ГБУ СОН РО "Социально-реабилитационный центр для несовершеннолетних Белокалитвинского района"</t>
  </si>
  <si>
    <t>ГБУ СОН РО "Социально-реабилитационный центр для несовершеннолетних Чертковского района"</t>
  </si>
  <si>
    <t>ГБУ СОН РО "Социально-реабилитационный центр для несовершеннолетних Константиновского района"</t>
  </si>
  <si>
    <t>ГБУ СОН РО "Социально-реабилитационный центр для несовершеннолетних г.Красного Сулина"</t>
  </si>
  <si>
    <t>ГБУ СОН РО "Социально-реабилитационный центр для несовершеннолетних г.Гуково"</t>
  </si>
  <si>
    <t>ГБУ СОН РО "Социально-реабилитационный центр для несовершеннолетних Кашарского района"</t>
  </si>
  <si>
    <t>ГБУ СОН РО "Социально-реабилитационный центр для несовершеннолетних Зерноградского района"</t>
  </si>
  <si>
    <t>ГБУ СОН РО "Социально-реабилитационный центр для несовершеннолетних Миллеровского района"</t>
  </si>
  <si>
    <t>ГБУ СОН РО "Социально-реабилитационный центр для несовершеннолетних Неклиновского района"</t>
  </si>
  <si>
    <t>ГБУ СОН РО "Социально-реабилитационный центр для несовершеннолетних Сальского района"</t>
  </si>
  <si>
    <t>ГБУ СОН РО "Социально-реабилитационный центр для несовершеннолетних Веселовского района"</t>
  </si>
  <si>
    <t>ГБУ СОН РО "Социально-реабилитационный центр для несовершеннолетних г.Новошахтинска"</t>
  </si>
  <si>
    <t>ГБУ СОН РО "Социально-реабилитационный центр для несовершеннолетних Куйбышевского района"</t>
  </si>
  <si>
    <t>ГБУ СОН РО "Центр социальной помощи семье и детям Семикаракорского района"</t>
  </si>
  <si>
    <t>ГБУ СОН РО "Центр социальной помощи семье и детям г.Ростова-на-Дону"</t>
  </si>
  <si>
    <t>ГБУ СОН РО "Центр социальной помощи семье и детям Советского  района"</t>
  </si>
  <si>
    <t>ГБУ СОН РО "Центр социальной помощи семье и детям – Дом семьи г. Азова"</t>
  </si>
  <si>
    <t>ГБУ СОН РО "Центр социальной помощи семье и детям г.Донецка"</t>
  </si>
  <si>
    <t>ГБУ СОН РО "Социальный приют для детей и подростков Октябрьского района "Огонек"</t>
  </si>
  <si>
    <t>ГБУ СОН РО "Социальный приют для детей и подростков г.Батайска"</t>
  </si>
  <si>
    <t>ГБУ СОН РО "Социальный приют для детей и подростков г. Ростова-на-Дону"</t>
  </si>
  <si>
    <t>ГБУ СОН РО "Социальный приют для детей и подростков г.Таганрога"</t>
  </si>
  <si>
    <t>ГБУ СОН РО "Социальный приют для детей и подростков Зимовниковского района"</t>
  </si>
  <si>
    <t xml:space="preserve"> ГБУ СОН РО "Социальный приют для детей и подростков Ремонтненского района"</t>
  </si>
  <si>
    <t>ГБУ СОН РО "Социальный приют для детей и подростков Морозовского района"</t>
  </si>
  <si>
    <t>Реабилитационные центры для детей с ограниченными возможностями</t>
  </si>
  <si>
    <t xml:space="preserve">ГБУ СОН РО "Центр комплексной реабилитации и абилитации для детей и подростков с ограниченными возможностями «Добродея" </t>
  </si>
  <si>
    <t>ГБУ СОН РО "Реабилитационный  центр для детей и подростков с ограниченными возможностями  Каменского района"</t>
  </si>
  <si>
    <t>ГБУСОН РО  «Реабилитационный  центр для детей-инвалидов и детей с ограниченными возможностями здоровья города Зверево»</t>
  </si>
  <si>
    <t>стационарный</t>
  </si>
  <si>
    <t>ГБУ СОН РО "Реабилитационный  центр для детей и подростков с ограниченными возможностями Тарасовского района"</t>
  </si>
  <si>
    <t>Донской семейный многофункциональный центр</t>
  </si>
  <si>
    <t>ГБУ СОН РО "Донской семейный многофункциональный центр"</t>
  </si>
  <si>
    <t>ГКУ СОН РО "Кризисный центр помощи женщинам"</t>
  </si>
  <si>
    <t>Центры помощи населению</t>
  </si>
  <si>
    <t>ГБУ СОН РО "Комплексный центр социального обслуживания населения Боковского района"</t>
  </si>
  <si>
    <t>ГБУ СОН РО " Центр психолого-педагогической помощи населению Шолоховского района"</t>
  </si>
</sst>
</file>

<file path=xl/styles.xml><?xml version="1.0" encoding="utf-8"?>
<styleSheet xmlns="http://schemas.openxmlformats.org/spreadsheetml/2006/main">
  <numFmts count="1">
    <numFmt numFmtId="164" formatCode="0;\-0"/>
  </numFmts>
  <fonts count="33">
    <font>
      <sz val="11"/>
      <name val="Calibri"/>
    </font>
    <font>
      <sz val="10"/>
      <name val="Arial Cyr"/>
    </font>
    <font>
      <sz val="8"/>
      <name val="Arial Cyr"/>
    </font>
    <font>
      <b/>
      <sz val="10"/>
      <name val="Arial Cyr"/>
    </font>
    <font>
      <b/>
      <sz val="8"/>
      <name val="Arial Cyr"/>
    </font>
    <font>
      <b/>
      <sz val="8"/>
      <color rgb="FF800080"/>
      <name val="Arial Cyr"/>
    </font>
    <font>
      <sz val="8"/>
      <color rgb="FFFF0000"/>
      <name val="Arial Cyr"/>
    </font>
    <font>
      <sz val="8"/>
      <color rgb="FF000000"/>
      <name val="Arial Cyr"/>
    </font>
    <font>
      <sz val="8"/>
      <color rgb="FFFB290D"/>
      <name val="Arial Cyr"/>
    </font>
    <font>
      <b/>
      <sz val="8"/>
      <color rgb="FF000000"/>
      <name val="Arial Cyr"/>
    </font>
    <font>
      <sz val="8"/>
      <color theme="1"/>
      <name val="Arial Cyr"/>
    </font>
    <font>
      <b/>
      <sz val="9"/>
      <name val="Arial Cyr"/>
    </font>
    <font>
      <b/>
      <sz val="8"/>
      <color rgb="FF333399"/>
      <name val="Arial Cyr"/>
    </font>
    <font>
      <sz val="8"/>
      <color rgb="FF333399"/>
      <name val="Arial Cyr"/>
    </font>
    <font>
      <sz val="11"/>
      <color rgb="FF000000"/>
      <name val="Calibri"/>
    </font>
    <font>
      <b/>
      <sz val="10"/>
      <color rgb="FF000000"/>
      <name val="Arial Cyr"/>
    </font>
    <font>
      <sz val="10"/>
      <color rgb="FF000000"/>
      <name val="Arial Cyr"/>
    </font>
    <font>
      <b/>
      <sz val="10"/>
      <color rgb="FFFF0000"/>
      <name val="Arial Cyr"/>
    </font>
    <font>
      <sz val="10"/>
      <color rgb="FFFF0000"/>
      <name val="Arial Cyr"/>
    </font>
    <font>
      <b/>
      <sz val="8"/>
      <name val="Arial"/>
    </font>
    <font>
      <b/>
      <sz val="12"/>
      <name val="Arial Cyr"/>
    </font>
    <font>
      <sz val="11"/>
      <name val="Arial Cyr"/>
    </font>
    <font>
      <sz val="11"/>
      <name val="Times New Roman"/>
    </font>
    <font>
      <sz val="8"/>
      <name val="Arial"/>
    </font>
    <font>
      <sz val="7"/>
      <name val="Arial"/>
    </font>
    <font>
      <b/>
      <sz val="9"/>
      <name val="Times New Roman"/>
    </font>
    <font>
      <b/>
      <sz val="11"/>
      <name val="Arial Cyr"/>
    </font>
    <font>
      <sz val="9"/>
      <name val="Arial Cyr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CCFF"/>
      </patternFill>
    </fill>
    <fill>
      <patternFill patternType="solid">
        <fgColor rgb="FFFF99CC"/>
      </patternFill>
    </fill>
    <fill>
      <patternFill patternType="solid">
        <fgColor rgb="FF00FFFF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/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</borders>
  <cellStyleXfs count="1">
    <xf numFmtId="0" fontId="0" fillId="0" borderId="0"/>
  </cellStyleXfs>
  <cellXfs count="246">
    <xf numFmtId="0" fontId="1" fillId="0" borderId="0" xfId="0" applyNumberFormat="1" applyFont="1"/>
    <xf numFmtId="0" fontId="2" fillId="0" borderId="0" xfId="0" applyNumberFormat="1" applyFont="1"/>
    <xf numFmtId="0" fontId="4" fillId="0" borderId="0" xfId="0" applyNumberFormat="1" applyFont="1" applyAlignment="1">
      <alignment horizont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16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7" fillId="0" borderId="0" xfId="0" applyNumberFormat="1" applyFont="1"/>
    <xf numFmtId="0" fontId="7" fillId="0" borderId="6" xfId="0" applyNumberFormat="1" applyFont="1" applyBorder="1" applyAlignment="1">
      <alignment vertical="center"/>
    </xf>
    <xf numFmtId="0" fontId="7" fillId="0" borderId="0" xfId="0" applyNumberFormat="1" applyFont="1" applyAlignment="1">
      <alignment vertical="center"/>
    </xf>
    <xf numFmtId="0" fontId="7" fillId="2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9" fillId="0" borderId="5" xfId="0" applyNumberFormat="1" applyFont="1" applyBorder="1" applyAlignment="1">
      <alignment horizontal="left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/>
    </xf>
    <xf numFmtId="0" fontId="7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0" fillId="0" borderId="1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6" xfId="0" applyNumberFormat="1" applyFont="1" applyFill="1" applyBorder="1" applyAlignment="1">
      <alignment vertical="center"/>
    </xf>
    <xf numFmtId="0" fontId="4" fillId="0" borderId="5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center" vertical="top"/>
    </xf>
    <xf numFmtId="0" fontId="4" fillId="0" borderId="5" xfId="0" applyNumberFormat="1" applyFont="1" applyBorder="1" applyAlignment="1">
      <alignment horizontal="left" vertical="top" wrapText="1"/>
    </xf>
    <xf numFmtId="0" fontId="4" fillId="4" borderId="5" xfId="0" applyNumberFormat="1" applyFont="1" applyFill="1" applyBorder="1" applyAlignment="1">
      <alignment vertical="top" wrapText="1"/>
    </xf>
    <xf numFmtId="2" fontId="11" fillId="5" borderId="0" xfId="0" applyNumberFormat="1" applyFont="1" applyFill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3" fillId="2" borderId="0" xfId="0" applyNumberFormat="1" applyFont="1" applyFill="1"/>
    <xf numFmtId="0" fontId="7" fillId="0" borderId="5" xfId="0" applyNumberFormat="1" applyFont="1" applyBorder="1" applyAlignment="1">
      <alignment horizontal="center" vertical="top"/>
    </xf>
    <xf numFmtId="0" fontId="7" fillId="2" borderId="1" xfId="0" applyNumberFormat="1" applyFont="1" applyFill="1" applyBorder="1" applyAlignment="1">
      <alignment horizontal="center" vertical="top"/>
    </xf>
    <xf numFmtId="0" fontId="7" fillId="0" borderId="6" xfId="0" applyNumberFormat="1" applyFont="1" applyBorder="1"/>
    <xf numFmtId="0" fontId="7" fillId="0" borderId="1" xfId="0" applyNumberFormat="1" applyFont="1" applyBorder="1" applyAlignment="1">
      <alignment horizontal="center" vertical="top"/>
    </xf>
    <xf numFmtId="0" fontId="7" fillId="2" borderId="7" xfId="0" applyNumberFormat="1" applyFont="1" applyFill="1" applyBorder="1" applyAlignment="1">
      <alignment horizontal="center" vertical="top"/>
    </xf>
    <xf numFmtId="0" fontId="7" fillId="0" borderId="7" xfId="0" applyNumberFormat="1" applyFont="1" applyBorder="1" applyAlignment="1">
      <alignment horizontal="center" vertical="top"/>
    </xf>
    <xf numFmtId="0" fontId="9" fillId="0" borderId="5" xfId="0" applyNumberFormat="1" applyFont="1" applyBorder="1" applyAlignment="1">
      <alignment horizontal="left" vertical="top" wrapText="1"/>
    </xf>
    <xf numFmtId="2" fontId="3" fillId="5" borderId="0" xfId="0" applyNumberFormat="1" applyFont="1" applyFill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13" fillId="0" borderId="0" xfId="0" applyNumberFormat="1" applyFont="1"/>
    <xf numFmtId="0" fontId="2" fillId="0" borderId="0" xfId="0" applyNumberFormat="1" applyFont="1" applyAlignment="1">
      <alignment vertical="top"/>
    </xf>
    <xf numFmtId="0" fontId="7" fillId="0" borderId="0" xfId="0" applyNumberFormat="1" applyFont="1" applyAlignment="1">
      <alignment vertical="top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7" fillId="2" borderId="0" xfId="0" applyNumberFormat="1" applyFont="1" applyFill="1"/>
    <xf numFmtId="0" fontId="2" fillId="0" borderId="6" xfId="0" applyNumberFormat="1" applyFont="1" applyBorder="1"/>
    <xf numFmtId="0" fontId="13" fillId="0" borderId="6" xfId="0" applyNumberFormat="1" applyFont="1" applyBorder="1"/>
    <xf numFmtId="0" fontId="4" fillId="0" borderId="9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0" fontId="14" fillId="0" borderId="0" xfId="0" applyNumberFormat="1" applyFont="1"/>
    <xf numFmtId="0" fontId="2" fillId="2" borderId="6" xfId="0" applyNumberFormat="1" applyFont="1" applyFill="1" applyBorder="1"/>
    <xf numFmtId="0" fontId="4" fillId="0" borderId="0" xfId="0" applyNumberFormat="1" applyFont="1" applyAlignment="1">
      <alignment horizontal="center"/>
    </xf>
    <xf numFmtId="0" fontId="4" fillId="4" borderId="5" xfId="0" applyNumberFormat="1" applyFont="1" applyFill="1" applyBorder="1" applyAlignment="1">
      <alignment vertical="center" wrapText="1"/>
    </xf>
    <xf numFmtId="2" fontId="15" fillId="5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7" fillId="2" borderId="0" xfId="0" applyNumberFormat="1" applyFont="1" applyFill="1" applyAlignment="1">
      <alignment horizontal="center" vertical="top"/>
    </xf>
    <xf numFmtId="0" fontId="2" fillId="0" borderId="11" xfId="0" applyNumberFormat="1" applyFont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top"/>
    </xf>
    <xf numFmtId="16" fontId="7" fillId="0" borderId="5" xfId="0" applyNumberFormat="1" applyFont="1" applyBorder="1" applyAlignment="1">
      <alignment horizontal="center" vertical="center"/>
    </xf>
    <xf numFmtId="16" fontId="2" fillId="2" borderId="0" xfId="0" applyNumberFormat="1" applyFont="1" applyFill="1" applyAlignment="1">
      <alignment horizontal="center" vertical="center"/>
    </xf>
    <xf numFmtId="0" fontId="7" fillId="0" borderId="11" xfId="0" applyNumberFormat="1" applyFont="1" applyBorder="1"/>
    <xf numFmtId="0" fontId="4" fillId="2" borderId="0" xfId="0" applyNumberFormat="1" applyFont="1" applyFill="1" applyAlignment="1">
      <alignment horizontal="left" vertical="top" wrapText="1"/>
    </xf>
    <xf numFmtId="0" fontId="9" fillId="2" borderId="0" xfId="0" applyNumberFormat="1" applyFont="1" applyFill="1" applyAlignment="1">
      <alignment horizontal="center" vertical="top"/>
    </xf>
    <xf numFmtId="0" fontId="2" fillId="0" borderId="11" xfId="0" applyNumberFormat="1" applyFont="1" applyBorder="1" applyAlignment="1">
      <alignment horizontal="center"/>
    </xf>
    <xf numFmtId="0" fontId="2" fillId="2" borderId="11" xfId="0" applyNumberFormat="1" applyFont="1" applyFill="1" applyBorder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7" fillId="0" borderId="11" xfId="0" applyNumberFormat="1" applyFont="1" applyBorder="1" applyAlignment="1">
      <alignment horizontal="center"/>
    </xf>
    <xf numFmtId="0" fontId="2" fillId="2" borderId="11" xfId="0" applyNumberFormat="1" applyFont="1" applyFill="1" applyBorder="1"/>
    <xf numFmtId="0" fontId="2" fillId="0" borderId="11" xfId="0" applyNumberFormat="1" applyFont="1" applyBorder="1"/>
    <xf numFmtId="0" fontId="4" fillId="2" borderId="0" xfId="0" applyNumberFormat="1" applyFont="1" applyFill="1" applyAlignment="1">
      <alignment horizontal="center" vertical="top"/>
    </xf>
    <xf numFmtId="0" fontId="9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>
      <alignment vertical="top" wrapText="1"/>
    </xf>
    <xf numFmtId="0" fontId="2" fillId="2" borderId="0" xfId="0" applyNumberFormat="1" applyFont="1" applyFill="1" applyAlignment="1">
      <alignment vertical="top"/>
    </xf>
    <xf numFmtId="0" fontId="2" fillId="2" borderId="5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16" fontId="2" fillId="2" borderId="5" xfId="0" applyNumberFormat="1" applyFont="1" applyFill="1" applyBorder="1" applyAlignment="1">
      <alignment horizontal="center" vertical="center"/>
    </xf>
    <xf numFmtId="16" fontId="7" fillId="2" borderId="5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/>
    </xf>
    <xf numFmtId="0" fontId="2" fillId="2" borderId="7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vertical="top"/>
    </xf>
    <xf numFmtId="0" fontId="1" fillId="2" borderId="0" xfId="0" applyNumberFormat="1" applyFont="1" applyFill="1"/>
    <xf numFmtId="0" fontId="16" fillId="2" borderId="0" xfId="0" applyNumberFormat="1" applyFont="1" applyFill="1"/>
    <xf numFmtId="0" fontId="2" fillId="2" borderId="1" xfId="0" applyNumberFormat="1" applyFont="1" applyFill="1" applyBorder="1" applyAlignment="1">
      <alignment horizontal="center" vertical="top"/>
    </xf>
    <xf numFmtId="0" fontId="2" fillId="2" borderId="1" xfId="0" applyNumberFormat="1" applyFont="1" applyFill="1" applyBorder="1"/>
    <xf numFmtId="0" fontId="2" fillId="0" borderId="1" xfId="0" applyNumberFormat="1" applyFont="1" applyBorder="1"/>
    <xf numFmtId="0" fontId="3" fillId="2" borderId="0" xfId="0" applyNumberFormat="1" applyFont="1" applyFill="1" applyAlignment="1">
      <alignment horizontal="center" vertical="center"/>
    </xf>
    <xf numFmtId="16" fontId="7" fillId="2" borderId="1" xfId="0" applyNumberFormat="1" applyFont="1" applyFill="1" applyBorder="1" applyAlignment="1">
      <alignment horizontal="center" vertical="center"/>
    </xf>
    <xf numFmtId="16" fontId="2" fillId="2" borderId="1" xfId="0" applyNumberFormat="1" applyFont="1" applyFill="1" applyBorder="1" applyAlignment="1">
      <alignment horizontal="center" vertical="center"/>
    </xf>
    <xf numFmtId="0" fontId="16" fillId="2" borderId="0" xfId="0" applyNumberFormat="1" applyFont="1" applyFill="1" applyAlignment="1">
      <alignment vertical="top"/>
    </xf>
    <xf numFmtId="0" fontId="16" fillId="0" borderId="0" xfId="0" applyNumberFormat="1" applyFont="1"/>
    <xf numFmtId="0" fontId="4" fillId="0" borderId="1" xfId="0" applyNumberFormat="1" applyFont="1" applyBorder="1" applyAlignment="1">
      <alignment horizontal="left" vertical="top" wrapText="1"/>
    </xf>
    <xf numFmtId="0" fontId="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vertical="center"/>
    </xf>
    <xf numFmtId="0" fontId="1" fillId="0" borderId="11" xfId="0" applyNumberFormat="1" applyFont="1" applyBorder="1"/>
    <xf numFmtId="0" fontId="4" fillId="0" borderId="1" xfId="0" applyNumberFormat="1" applyFont="1" applyBorder="1" applyAlignment="1">
      <alignment horizontal="left" vertical="center" wrapText="1"/>
    </xf>
    <xf numFmtId="0" fontId="7" fillId="2" borderId="5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16" fontId="2" fillId="2" borderId="5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4" fillId="4" borderId="1" xfId="0" applyNumberFormat="1" applyFont="1" applyFill="1" applyBorder="1" applyAlignment="1">
      <alignment vertical="top" wrapText="1"/>
    </xf>
    <xf numFmtId="2" fontId="17" fillId="5" borderId="0" xfId="0" applyNumberFormat="1" applyFont="1" applyFill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8" fillId="0" borderId="0" xfId="0" applyNumberFormat="1" applyFont="1"/>
    <xf numFmtId="0" fontId="4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left" vertical="top" wrapText="1"/>
    </xf>
    <xf numFmtId="0" fontId="4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vertical="top" wrapText="1"/>
    </xf>
    <xf numFmtId="2" fontId="3" fillId="2" borderId="0" xfId="0" applyNumberFormat="1" applyFont="1" applyFill="1" applyAlignment="1">
      <alignment horizontal="center" vertical="center"/>
    </xf>
    <xf numFmtId="0" fontId="19" fillId="0" borderId="0" xfId="0" applyNumberFormat="1" applyFont="1" applyAlignment="1">
      <alignment vertical="center" wrapText="1"/>
    </xf>
    <xf numFmtId="0" fontId="2" fillId="0" borderId="1" xfId="0" applyNumberFormat="1" applyFont="1" applyBorder="1" applyAlignment="1">
      <alignment vertical="center"/>
    </xf>
    <xf numFmtId="0" fontId="4" fillId="4" borderId="1" xfId="0" applyNumberFormat="1" applyFont="1" applyFill="1" applyBorder="1" applyAlignment="1">
      <alignment vertical="center" wrapText="1"/>
    </xf>
    <xf numFmtId="0" fontId="4" fillId="2" borderId="0" xfId="0" applyNumberFormat="1" applyFont="1" applyFill="1" applyAlignment="1">
      <alignment vertical="center" wrapText="1"/>
    </xf>
    <xf numFmtId="0" fontId="4" fillId="2" borderId="0" xfId="0" applyNumberFormat="1" applyFont="1" applyFill="1" applyAlignment="1">
      <alignment vertical="center"/>
    </xf>
    <xf numFmtId="0" fontId="4" fillId="2" borderId="0" xfId="0" applyNumberFormat="1" applyFont="1" applyFill="1"/>
    <xf numFmtId="0" fontId="4" fillId="2" borderId="0" xfId="0" applyNumberFormat="1" applyFont="1" applyFill="1" applyAlignment="1">
      <alignment vertical="top"/>
    </xf>
    <xf numFmtId="0" fontId="2" fillId="0" borderId="0" xfId="0" applyNumberFormat="1" applyFont="1" applyAlignment="1">
      <alignment horizontal="left" vertical="center"/>
    </xf>
    <xf numFmtId="0" fontId="4" fillId="4" borderId="5" xfId="0" applyNumberFormat="1" applyFont="1" applyFill="1" applyBorder="1" applyAlignment="1">
      <alignment horizontal="left" vertical="center" wrapText="1"/>
    </xf>
    <xf numFmtId="0" fontId="4" fillId="4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Alignment="1">
      <alignment vertical="center"/>
    </xf>
    <xf numFmtId="0" fontId="1" fillId="0" borderId="1" xfId="0" applyNumberFormat="1" applyFont="1" applyBorder="1" applyAlignment="1">
      <alignment vertical="center"/>
    </xf>
    <xf numFmtId="0" fontId="1" fillId="0" borderId="1" xfId="0" applyNumberFormat="1" applyFont="1" applyBorder="1"/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/>
    <xf numFmtId="2" fontId="3" fillId="3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21" fillId="0" borderId="0" xfId="0" applyNumberFormat="1" applyFont="1"/>
    <xf numFmtId="0" fontId="22" fillId="0" borderId="0" xfId="0" applyNumberFormat="1" applyFont="1" applyAlignment="1">
      <alignment horizontal="center" vertical="center"/>
    </xf>
    <xf numFmtId="0" fontId="22" fillId="0" borderId="0" xfId="0" applyNumberFormat="1" applyFont="1"/>
    <xf numFmtId="0" fontId="24" fillId="0" borderId="12" xfId="0" applyNumberFormat="1" applyFont="1" applyBorder="1" applyAlignment="1">
      <alignment horizontal="center" vertical="center" wrapText="1"/>
    </xf>
    <xf numFmtId="0" fontId="26" fillId="0" borderId="0" xfId="0" applyNumberFormat="1" applyFont="1"/>
    <xf numFmtId="0" fontId="26" fillId="2" borderId="0" xfId="0" applyNumberFormat="1" applyFont="1" applyFill="1"/>
    <xf numFmtId="0" fontId="21" fillId="2" borderId="0" xfId="0" applyNumberFormat="1" applyFont="1" applyFill="1"/>
    <xf numFmtId="0" fontId="27" fillId="0" borderId="12" xfId="0" applyNumberFormat="1" applyFont="1" applyBorder="1" applyAlignment="1">
      <alignment horizontal="center" vertical="center"/>
    </xf>
    <xf numFmtId="0" fontId="11" fillId="7" borderId="12" xfId="0" applyNumberFormat="1" applyFont="1" applyFill="1" applyBorder="1" applyAlignment="1">
      <alignment horizontal="center" vertical="center"/>
    </xf>
    <xf numFmtId="0" fontId="27" fillId="8" borderId="12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28" fillId="0" borderId="12" xfId="0" applyNumberFormat="1" applyFont="1" applyBorder="1" applyAlignment="1">
      <alignment horizontal="center" vertical="center" wrapText="1"/>
    </xf>
    <xf numFmtId="0" fontId="29" fillId="7" borderId="12" xfId="0" applyNumberFormat="1" applyFont="1" applyFill="1" applyBorder="1" applyAlignment="1">
      <alignment horizontal="center" vertical="center"/>
    </xf>
    <xf numFmtId="0" fontId="29" fillId="7" borderId="12" xfId="0" applyNumberFormat="1" applyFont="1" applyFill="1" applyBorder="1" applyAlignment="1">
      <alignment vertical="center" wrapText="1"/>
    </xf>
    <xf numFmtId="0" fontId="29" fillId="7" borderId="12" xfId="0" applyNumberFormat="1" applyFont="1" applyFill="1" applyBorder="1" applyAlignment="1">
      <alignment horizontal="center" vertical="center" wrapText="1"/>
    </xf>
    <xf numFmtId="1" fontId="29" fillId="7" borderId="12" xfId="0" applyNumberFormat="1" applyFont="1" applyFill="1" applyBorder="1" applyAlignment="1">
      <alignment horizontal="center" vertical="center" wrapText="1"/>
    </xf>
    <xf numFmtId="1" fontId="29" fillId="7" borderId="12" xfId="0" applyNumberFormat="1" applyFont="1" applyFill="1" applyBorder="1" applyAlignment="1">
      <alignment horizontal="center" vertical="center"/>
    </xf>
    <xf numFmtId="0" fontId="30" fillId="0" borderId="12" xfId="0" applyNumberFormat="1" applyFont="1" applyBorder="1" applyAlignment="1">
      <alignment horizontal="center" vertical="center"/>
    </xf>
    <xf numFmtId="0" fontId="30" fillId="0" borderId="12" xfId="0" applyNumberFormat="1" applyFont="1" applyBorder="1" applyAlignment="1">
      <alignment vertical="center" wrapText="1"/>
    </xf>
    <xf numFmtId="0" fontId="30" fillId="0" borderId="12" xfId="0" applyNumberFormat="1" applyFont="1" applyBorder="1" applyAlignment="1">
      <alignment horizontal="center" vertical="center" wrapText="1"/>
    </xf>
    <xf numFmtId="1" fontId="30" fillId="0" borderId="12" xfId="0" applyNumberFormat="1" applyFont="1" applyBorder="1" applyAlignment="1">
      <alignment horizontal="center" vertical="center"/>
    </xf>
    <xf numFmtId="0" fontId="28" fillId="2" borderId="12" xfId="0" applyNumberFormat="1" applyFont="1" applyFill="1" applyBorder="1" applyAlignment="1">
      <alignment horizontal="center" vertical="center" wrapText="1"/>
    </xf>
    <xf numFmtId="0" fontId="30" fillId="8" borderId="12" xfId="0" applyNumberFormat="1" applyFont="1" applyFill="1" applyBorder="1" applyAlignment="1">
      <alignment horizontal="center" vertical="center"/>
    </xf>
    <xf numFmtId="0" fontId="30" fillId="8" borderId="12" xfId="0" applyNumberFormat="1" applyFont="1" applyFill="1" applyBorder="1" applyAlignment="1">
      <alignment vertical="center"/>
    </xf>
    <xf numFmtId="1" fontId="30" fillId="0" borderId="12" xfId="0" applyNumberFormat="1" applyFont="1" applyBorder="1" applyAlignment="1">
      <alignment horizontal="center" vertical="center" wrapText="1"/>
    </xf>
    <xf numFmtId="0" fontId="30" fillId="8" borderId="12" xfId="0" applyNumberFormat="1" applyFont="1" applyFill="1" applyBorder="1" applyAlignment="1">
      <alignment vertical="center" wrapText="1"/>
    </xf>
    <xf numFmtId="0" fontId="31" fillId="0" borderId="12" xfId="0" applyNumberFormat="1" applyFont="1" applyBorder="1" applyAlignment="1">
      <alignment horizontal="center" vertical="center" wrapText="1"/>
    </xf>
    <xf numFmtId="0" fontId="32" fillId="7" borderId="12" xfId="0" applyNumberFormat="1" applyFont="1" applyFill="1" applyBorder="1" applyAlignment="1">
      <alignment horizontal="center" vertical="center" wrapText="1"/>
    </xf>
    <xf numFmtId="0" fontId="31" fillId="0" borderId="12" xfId="0" applyNumberFormat="1" applyFont="1" applyBorder="1" applyAlignment="1">
      <alignment horizontal="center" vertical="center"/>
    </xf>
    <xf numFmtId="1" fontId="30" fillId="8" borderId="12" xfId="0" applyNumberFormat="1" applyFont="1" applyFill="1" applyBorder="1" applyAlignment="1">
      <alignment horizontal="center" vertical="center"/>
    </xf>
    <xf numFmtId="0" fontId="32" fillId="7" borderId="12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top"/>
    </xf>
    <xf numFmtId="0" fontId="4" fillId="0" borderId="8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top"/>
    </xf>
    <xf numFmtId="0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 vertical="center"/>
    </xf>
    <xf numFmtId="0" fontId="12" fillId="2" borderId="0" xfId="0" applyNumberFormat="1" applyFont="1" applyFill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Alignment="1">
      <alignment horizont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2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top"/>
    </xf>
    <xf numFmtId="1" fontId="4" fillId="0" borderId="2" xfId="0" applyNumberFormat="1" applyFont="1" applyBorder="1" applyAlignment="1">
      <alignment horizontal="center" vertical="top"/>
    </xf>
    <xf numFmtId="0" fontId="4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0" fillId="0" borderId="0" xfId="0" applyNumberFormat="1" applyFont="1" applyAlignment="1">
      <alignment horizontal="center" vertical="center"/>
    </xf>
    <xf numFmtId="0" fontId="19" fillId="0" borderId="0" xfId="0" applyNumberFormat="1" applyFont="1" applyAlignment="1">
      <alignment horizontal="center" vertical="center" wrapText="1"/>
    </xf>
    <xf numFmtId="0" fontId="29" fillId="6" borderId="16" xfId="0" applyNumberFormat="1" applyFont="1" applyFill="1" applyBorder="1" applyAlignment="1">
      <alignment horizontal="center" vertical="center" wrapText="1"/>
    </xf>
    <xf numFmtId="0" fontId="29" fillId="6" borderId="17" xfId="0" applyNumberFormat="1" applyFont="1" applyFill="1" applyBorder="1" applyAlignment="1">
      <alignment horizontal="center" vertical="center" wrapText="1"/>
    </xf>
    <xf numFmtId="0" fontId="29" fillId="6" borderId="18" xfId="0" applyNumberFormat="1" applyFont="1" applyFill="1" applyBorder="1" applyAlignment="1">
      <alignment horizontal="center" vertical="center" wrapText="1"/>
    </xf>
    <xf numFmtId="0" fontId="29" fillId="6" borderId="12" xfId="0" applyNumberFormat="1" applyFont="1" applyFill="1" applyBorder="1" applyAlignment="1">
      <alignment horizontal="center" vertical="center" wrapText="1"/>
    </xf>
    <xf numFmtId="0" fontId="29" fillId="6" borderId="13" xfId="0" applyNumberFormat="1" applyFont="1" applyFill="1" applyBorder="1" applyAlignment="1">
      <alignment horizontal="center" vertical="center" wrapText="1"/>
    </xf>
    <xf numFmtId="0" fontId="29" fillId="6" borderId="1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23" fillId="0" borderId="12" xfId="0" applyNumberFormat="1" applyFont="1" applyBorder="1" applyAlignment="1">
      <alignment horizontal="center" vertical="center" wrapText="1"/>
    </xf>
    <xf numFmtId="0" fontId="23" fillId="0" borderId="13" xfId="0" applyNumberFormat="1" applyFont="1" applyBorder="1" applyAlignment="1">
      <alignment horizontal="center" vertical="center" wrapText="1"/>
    </xf>
    <xf numFmtId="0" fontId="23" fillId="0" borderId="14" xfId="0" applyNumberFormat="1" applyFont="1" applyBorder="1" applyAlignment="1">
      <alignment horizontal="center" vertical="center" wrapText="1"/>
    </xf>
    <xf numFmtId="0" fontId="23" fillId="0" borderId="15" xfId="0" applyNumberFormat="1" applyFont="1" applyBorder="1" applyAlignment="1">
      <alignment horizontal="center" vertical="center" wrapText="1"/>
    </xf>
    <xf numFmtId="0" fontId="25" fillId="6" borderId="12" xfId="0" applyNumberFormat="1" applyFont="1" applyFill="1" applyBorder="1" applyAlignment="1">
      <alignment horizontal="center" vertical="center" wrapText="1"/>
    </xf>
    <xf numFmtId="0" fontId="25" fillId="6" borderId="13" xfId="0" applyNumberFormat="1" applyFont="1" applyFill="1" applyBorder="1" applyAlignment="1">
      <alignment horizontal="center" vertical="center" wrapText="1"/>
    </xf>
    <xf numFmtId="0" fontId="25" fillId="6" borderId="14" xfId="0" applyNumberFormat="1" applyFont="1" applyFill="1" applyBorder="1" applyAlignment="1">
      <alignment horizontal="center" vertical="center" wrapText="1"/>
    </xf>
    <xf numFmtId="0" fontId="29" fillId="7" borderId="12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77"/>
  <sheetViews>
    <sheetView topLeftCell="A58" workbookViewId="0">
      <selection activeCell="F81" sqref="F81"/>
    </sheetView>
  </sheetViews>
  <sheetFormatPr defaultColWidth="9" defaultRowHeight="11.25"/>
  <cols>
    <col min="1" max="1" width="9" style="1" customWidth="1"/>
    <col min="2" max="2" width="10.5703125" style="1" customWidth="1"/>
    <col min="3" max="3" width="8.7109375" style="1" customWidth="1"/>
    <col min="4" max="4" width="2.42578125" style="1" customWidth="1"/>
    <col min="5" max="5" width="11.28515625" style="1" customWidth="1"/>
    <col min="6" max="6" width="8.5703125" style="1" customWidth="1"/>
    <col min="7" max="7" width="2.42578125" style="1" customWidth="1"/>
    <col min="8" max="8" width="11.85546875" style="1" customWidth="1"/>
    <col min="9" max="9" width="8.28515625" style="1" customWidth="1"/>
    <col min="10" max="10" width="2.7109375" style="1" customWidth="1"/>
    <col min="11" max="11" width="11.140625" style="1" customWidth="1"/>
    <col min="12" max="12" width="8.85546875" style="1" customWidth="1"/>
    <col min="13" max="24" width="9" style="1" customWidth="1"/>
    <col min="25" max="25" width="8.5703125" style="1" customWidth="1"/>
    <col min="26" max="26" width="9" style="1" bestFit="1" customWidth="1"/>
    <col min="27" max="16384" width="9" style="1"/>
  </cols>
  <sheetData>
    <row r="1" spans="1:25" ht="29.25" customHeight="1">
      <c r="B1" s="215" t="s">
        <v>0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25" ht="15.2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5" ht="14.25" customHeight="1">
      <c r="B3" s="3" t="s">
        <v>1</v>
      </c>
      <c r="C3" s="3" t="s">
        <v>2</v>
      </c>
      <c r="E3" s="3" t="s">
        <v>1</v>
      </c>
      <c r="F3" s="3" t="s">
        <v>2</v>
      </c>
      <c r="H3" s="3" t="s">
        <v>1</v>
      </c>
      <c r="I3" s="3" t="s">
        <v>2</v>
      </c>
      <c r="K3" s="3" t="s">
        <v>1</v>
      </c>
      <c r="L3" s="3" t="s">
        <v>2</v>
      </c>
    </row>
    <row r="4" spans="1:25" ht="25.5" customHeight="1">
      <c r="B4" s="216" t="s">
        <v>3</v>
      </c>
      <c r="C4" s="217"/>
      <c r="E4" s="216" t="s">
        <v>4</v>
      </c>
      <c r="F4" s="217"/>
      <c r="H4" s="216" t="s">
        <v>5</v>
      </c>
      <c r="I4" s="217"/>
      <c r="J4" s="4"/>
      <c r="K4" s="216" t="s">
        <v>6</v>
      </c>
      <c r="L4" s="217"/>
    </row>
    <row r="5" spans="1:25" s="5" customFormat="1">
      <c r="B5" s="211" t="s">
        <v>7</v>
      </c>
      <c r="C5" s="212"/>
      <c r="E5" s="201" t="s">
        <v>7</v>
      </c>
      <c r="F5" s="202"/>
      <c r="H5" s="211" t="s">
        <v>7</v>
      </c>
      <c r="I5" s="212"/>
      <c r="K5" s="201" t="s">
        <v>7</v>
      </c>
      <c r="L5" s="202"/>
    </row>
    <row r="6" spans="1:25" s="6" customFormat="1" ht="11.1" customHeight="1">
      <c r="B6" s="7" t="s">
        <v>8</v>
      </c>
      <c r="C6" s="8">
        <v>10</v>
      </c>
      <c r="D6" s="9"/>
      <c r="E6" s="7" t="s">
        <v>8</v>
      </c>
      <c r="F6" s="10">
        <v>10</v>
      </c>
      <c r="H6" s="7" t="s">
        <v>8</v>
      </c>
      <c r="I6" s="10">
        <v>10</v>
      </c>
      <c r="J6" s="9"/>
      <c r="K6" s="7" t="s">
        <v>8</v>
      </c>
      <c r="L6" s="10">
        <v>10</v>
      </c>
    </row>
    <row r="7" spans="1:25" s="5" customFormat="1" ht="11.1" customHeight="1">
      <c r="A7" s="11"/>
      <c r="B7" s="10" t="s">
        <v>9</v>
      </c>
      <c r="C7" s="8">
        <v>10</v>
      </c>
      <c r="D7" s="12"/>
      <c r="E7" s="10" t="s">
        <v>9</v>
      </c>
      <c r="F7" s="10">
        <v>5</v>
      </c>
      <c r="G7" s="11"/>
      <c r="H7" s="10" t="s">
        <v>9</v>
      </c>
      <c r="I7" s="10">
        <v>5</v>
      </c>
      <c r="J7" s="12"/>
      <c r="K7" s="10" t="s">
        <v>9</v>
      </c>
      <c r="L7" s="10">
        <v>5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5" s="5" customFormat="1" ht="11.1" customHeight="1">
      <c r="B8" s="13" t="s">
        <v>10</v>
      </c>
      <c r="C8" s="8">
        <v>5</v>
      </c>
      <c r="D8" s="14"/>
      <c r="E8" s="13" t="s">
        <v>10</v>
      </c>
      <c r="F8" s="10">
        <v>5</v>
      </c>
      <c r="H8" s="13" t="s">
        <v>10</v>
      </c>
      <c r="I8" s="10">
        <v>5</v>
      </c>
      <c r="J8" s="14"/>
      <c r="K8" s="13" t="s">
        <v>10</v>
      </c>
      <c r="L8" s="10">
        <v>5</v>
      </c>
    </row>
    <row r="9" spans="1:25" s="5" customFormat="1" ht="11.1" customHeight="1">
      <c r="B9" s="15" t="s">
        <v>11</v>
      </c>
      <c r="C9" s="8">
        <v>10</v>
      </c>
      <c r="D9" s="14"/>
      <c r="E9" s="15" t="s">
        <v>11</v>
      </c>
      <c r="F9" s="10">
        <v>10</v>
      </c>
      <c r="H9" s="15" t="s">
        <v>11</v>
      </c>
      <c r="I9" s="10">
        <v>10</v>
      </c>
      <c r="J9" s="14"/>
      <c r="K9" s="15" t="s">
        <v>11</v>
      </c>
      <c r="L9" s="10">
        <v>10</v>
      </c>
    </row>
    <row r="10" spans="1:25" s="5" customFormat="1" ht="11.1" customHeight="1">
      <c r="B10" s="16" t="s">
        <v>12</v>
      </c>
      <c r="C10" s="8">
        <v>10</v>
      </c>
      <c r="D10" s="14"/>
      <c r="E10" s="16" t="s">
        <v>12</v>
      </c>
      <c r="F10" s="10">
        <v>10</v>
      </c>
      <c r="H10" s="16" t="s">
        <v>12</v>
      </c>
      <c r="I10" s="10">
        <v>10</v>
      </c>
      <c r="J10" s="14"/>
      <c r="K10" s="16" t="s">
        <v>12</v>
      </c>
      <c r="L10" s="10">
        <v>10</v>
      </c>
    </row>
    <row r="11" spans="1:25" s="17" customFormat="1" ht="11.1" customHeight="1">
      <c r="B11" s="7" t="s">
        <v>13</v>
      </c>
      <c r="C11" s="8">
        <v>5</v>
      </c>
      <c r="D11" s="18"/>
      <c r="E11" s="7" t="s">
        <v>13</v>
      </c>
      <c r="F11" s="10">
        <v>5</v>
      </c>
      <c r="G11" s="19"/>
      <c r="H11" s="7" t="s">
        <v>13</v>
      </c>
      <c r="I11" s="10">
        <v>5</v>
      </c>
      <c r="J11" s="18"/>
      <c r="K11" s="7" t="s">
        <v>13</v>
      </c>
      <c r="L11" s="10">
        <v>5</v>
      </c>
    </row>
    <row r="12" spans="1:25" ht="11.1" customHeight="1">
      <c r="A12" s="17"/>
      <c r="B12" s="10" t="s">
        <v>14</v>
      </c>
      <c r="C12" s="20">
        <v>5</v>
      </c>
      <c r="D12" s="19"/>
      <c r="E12" s="10" t="s">
        <v>14</v>
      </c>
      <c r="F12" s="20">
        <v>5</v>
      </c>
      <c r="G12" s="19"/>
      <c r="H12" s="10" t="s">
        <v>14</v>
      </c>
      <c r="I12" s="20">
        <v>5</v>
      </c>
      <c r="J12" s="19"/>
      <c r="K12" s="10" t="s">
        <v>14</v>
      </c>
      <c r="L12" s="21">
        <v>5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ht="11.1" customHeight="1">
      <c r="B13" s="13" t="s">
        <v>15</v>
      </c>
      <c r="C13" s="8">
        <v>0</v>
      </c>
      <c r="D13" s="22"/>
      <c r="E13" s="13" t="s">
        <v>15</v>
      </c>
      <c r="F13" s="8">
        <v>0</v>
      </c>
      <c r="G13" s="22"/>
      <c r="H13" s="13" t="s">
        <v>15</v>
      </c>
      <c r="I13" s="8">
        <v>0</v>
      </c>
      <c r="J13" s="22"/>
      <c r="K13" s="13" t="s">
        <v>15</v>
      </c>
      <c r="L13" s="10">
        <v>0</v>
      </c>
    </row>
    <row r="14" spans="1:25" ht="11.1" customHeight="1">
      <c r="B14" s="13" t="s">
        <v>16</v>
      </c>
      <c r="C14" s="8">
        <v>5</v>
      </c>
      <c r="D14" s="22"/>
      <c r="E14" s="13" t="s">
        <v>16</v>
      </c>
      <c r="F14" s="8">
        <v>5</v>
      </c>
      <c r="G14" s="22"/>
      <c r="H14" s="13" t="s">
        <v>16</v>
      </c>
      <c r="I14" s="8">
        <v>5</v>
      </c>
      <c r="J14" s="22"/>
      <c r="K14" s="13" t="s">
        <v>16</v>
      </c>
      <c r="L14" s="10">
        <v>5</v>
      </c>
    </row>
    <row r="15" spans="1:25" ht="29.25" customHeight="1">
      <c r="A15" s="17"/>
      <c r="B15" s="23" t="s">
        <v>17</v>
      </c>
      <c r="C15" s="24">
        <f>SUM(C6:C14)</f>
        <v>60</v>
      </c>
      <c r="D15" s="19"/>
      <c r="E15" s="23" t="s">
        <v>17</v>
      </c>
      <c r="F15" s="24">
        <f>SUM(F6:F14)</f>
        <v>55</v>
      </c>
      <c r="G15" s="19"/>
      <c r="H15" s="23" t="s">
        <v>17</v>
      </c>
      <c r="I15" s="24">
        <f>SUM(I6:I14)</f>
        <v>55</v>
      </c>
      <c r="J15" s="19"/>
      <c r="K15" s="23" t="s">
        <v>17</v>
      </c>
      <c r="L15" s="24">
        <f>SUM(L6:L14)</f>
        <v>55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s="25" customFormat="1">
      <c r="B16" s="199" t="s">
        <v>18</v>
      </c>
      <c r="C16" s="200"/>
      <c r="E16" s="199" t="s">
        <v>18</v>
      </c>
      <c r="F16" s="200"/>
      <c r="H16" s="199" t="s">
        <v>18</v>
      </c>
      <c r="I16" s="200"/>
      <c r="K16" s="199" t="s">
        <v>18</v>
      </c>
      <c r="L16" s="200"/>
    </row>
    <row r="17" spans="2:12" s="25" customFormat="1">
      <c r="B17" s="26" t="s">
        <v>19</v>
      </c>
      <c r="C17" s="26">
        <f>SUM(C18:C20)/3</f>
        <v>5</v>
      </c>
      <c r="D17" s="27"/>
      <c r="E17" s="26" t="s">
        <v>19</v>
      </c>
      <c r="F17" s="166">
        <f>SUM(F18:F20)/3</f>
        <v>5</v>
      </c>
      <c r="G17" s="28"/>
      <c r="H17" s="26" t="s">
        <v>19</v>
      </c>
      <c r="I17" s="166">
        <f>SUM(I18:I20)/3</f>
        <v>5</v>
      </c>
      <c r="J17" s="27"/>
      <c r="K17" s="26" t="s">
        <v>19</v>
      </c>
      <c r="L17" s="166">
        <f>SUM(L18:L20)/3</f>
        <v>5</v>
      </c>
    </row>
    <row r="18" spans="2:12" s="25" customFormat="1">
      <c r="B18" s="13" t="s">
        <v>20</v>
      </c>
      <c r="C18" s="26">
        <v>5</v>
      </c>
      <c r="D18" s="14"/>
      <c r="E18" s="13" t="s">
        <v>20</v>
      </c>
      <c r="F18" s="26">
        <v>5</v>
      </c>
      <c r="G18" s="28"/>
      <c r="H18" s="26" t="s">
        <v>20</v>
      </c>
      <c r="I18" s="26">
        <v>5</v>
      </c>
      <c r="J18" s="27"/>
      <c r="K18" s="26" t="s">
        <v>20</v>
      </c>
      <c r="L18" s="26">
        <v>5</v>
      </c>
    </row>
    <row r="19" spans="2:12" s="30" customFormat="1">
      <c r="B19" s="26" t="s">
        <v>21</v>
      </c>
      <c r="C19" s="13">
        <v>5</v>
      </c>
      <c r="D19" s="27"/>
      <c r="E19" s="26" t="s">
        <v>21</v>
      </c>
      <c r="F19" s="13">
        <v>5</v>
      </c>
      <c r="G19" s="28"/>
      <c r="H19" s="26" t="s">
        <v>21</v>
      </c>
      <c r="I19" s="13">
        <v>5</v>
      </c>
      <c r="J19" s="27"/>
      <c r="K19" s="26" t="s">
        <v>21</v>
      </c>
      <c r="L19" s="13">
        <v>5</v>
      </c>
    </row>
    <row r="20" spans="2:12" s="31" customFormat="1">
      <c r="B20" s="13" t="s">
        <v>22</v>
      </c>
      <c r="C20" s="26">
        <v>5</v>
      </c>
      <c r="D20" s="14"/>
      <c r="E20" s="13" t="s">
        <v>22</v>
      </c>
      <c r="F20" s="26">
        <v>5</v>
      </c>
      <c r="G20" s="5"/>
      <c r="H20" s="13" t="s">
        <v>22</v>
      </c>
      <c r="I20" s="26">
        <v>5</v>
      </c>
      <c r="J20" s="14"/>
      <c r="K20" s="13" t="s">
        <v>22</v>
      </c>
      <c r="L20" s="26">
        <v>5</v>
      </c>
    </row>
    <row r="21" spans="2:12" s="25" customFormat="1">
      <c r="B21" s="13" t="s">
        <v>23</v>
      </c>
      <c r="C21" s="13">
        <f>SUM(C22:C26)</f>
        <v>36</v>
      </c>
      <c r="D21" s="14"/>
      <c r="E21" s="13" t="s">
        <v>23</v>
      </c>
      <c r="F21" s="13">
        <f>SUM(F22:F26)</f>
        <v>45</v>
      </c>
      <c r="G21" s="5"/>
      <c r="H21" s="13" t="s">
        <v>23</v>
      </c>
      <c r="I21" s="13">
        <f>SUM(I22:I26)</f>
        <v>46</v>
      </c>
      <c r="J21" s="14"/>
      <c r="K21" s="13" t="s">
        <v>23</v>
      </c>
      <c r="L21" s="13">
        <f>SUM(L22:L26)</f>
        <v>37</v>
      </c>
    </row>
    <row r="22" spans="2:12" s="25" customFormat="1">
      <c r="B22" s="13" t="s">
        <v>24</v>
      </c>
      <c r="C22" s="13">
        <v>6</v>
      </c>
      <c r="D22" s="14"/>
      <c r="E22" s="13" t="s">
        <v>24</v>
      </c>
      <c r="F22" s="13">
        <v>10</v>
      </c>
      <c r="G22" s="5"/>
      <c r="H22" s="13" t="s">
        <v>24</v>
      </c>
      <c r="I22" s="13">
        <v>10</v>
      </c>
      <c r="J22" s="14"/>
      <c r="K22" s="13" t="s">
        <v>24</v>
      </c>
      <c r="L22" s="13">
        <v>2</v>
      </c>
    </row>
    <row r="23" spans="2:12" s="25" customFormat="1">
      <c r="B23" s="13" t="s">
        <v>25</v>
      </c>
      <c r="C23" s="13">
        <v>10</v>
      </c>
      <c r="D23" s="14"/>
      <c r="E23" s="13" t="s">
        <v>25</v>
      </c>
      <c r="F23" s="13">
        <v>5</v>
      </c>
      <c r="G23" s="5"/>
      <c r="H23" s="13" t="s">
        <v>25</v>
      </c>
      <c r="I23" s="13">
        <v>10</v>
      </c>
      <c r="J23" s="14"/>
      <c r="K23" s="13" t="s">
        <v>25</v>
      </c>
      <c r="L23" s="13">
        <v>5</v>
      </c>
    </row>
    <row r="24" spans="2:12" s="32" customFormat="1">
      <c r="B24" s="26" t="s">
        <v>26</v>
      </c>
      <c r="C24" s="13">
        <v>10</v>
      </c>
      <c r="D24" s="36"/>
      <c r="E24" s="26" t="s">
        <v>26</v>
      </c>
      <c r="F24" s="13">
        <v>10</v>
      </c>
      <c r="G24" s="35"/>
      <c r="H24" s="26" t="s">
        <v>26</v>
      </c>
      <c r="I24" s="13">
        <v>10</v>
      </c>
      <c r="J24" s="36"/>
      <c r="K24" s="26" t="s">
        <v>26</v>
      </c>
      <c r="L24" s="13">
        <v>10</v>
      </c>
    </row>
    <row r="25" spans="2:12">
      <c r="B25" s="13" t="s">
        <v>27</v>
      </c>
      <c r="C25" s="13">
        <v>10</v>
      </c>
      <c r="D25" s="34"/>
      <c r="E25" s="13" t="s">
        <v>27</v>
      </c>
      <c r="F25" s="13">
        <v>10</v>
      </c>
      <c r="G25" s="22"/>
      <c r="H25" s="13" t="s">
        <v>27</v>
      </c>
      <c r="I25" s="13">
        <v>10</v>
      </c>
      <c r="J25" s="34"/>
      <c r="K25" s="13" t="s">
        <v>27</v>
      </c>
      <c r="L25" s="13">
        <v>10</v>
      </c>
    </row>
    <row r="26" spans="2:12">
      <c r="B26" s="13" t="s">
        <v>28</v>
      </c>
      <c r="C26" s="26">
        <v>0</v>
      </c>
      <c r="D26" s="34"/>
      <c r="E26" s="13" t="s">
        <v>28</v>
      </c>
      <c r="F26" s="26">
        <v>10</v>
      </c>
      <c r="G26" s="35"/>
      <c r="H26" s="26" t="s">
        <v>28</v>
      </c>
      <c r="I26" s="26">
        <v>6</v>
      </c>
      <c r="J26" s="36"/>
      <c r="K26" s="26" t="s">
        <v>28</v>
      </c>
      <c r="L26" s="26">
        <v>10</v>
      </c>
    </row>
    <row r="27" spans="2:12" ht="26.25" customHeight="1">
      <c r="B27" s="37" t="s">
        <v>29</v>
      </c>
      <c r="C27" s="164">
        <f>SUM(C17, C21)</f>
        <v>41</v>
      </c>
      <c r="D27" s="34"/>
      <c r="E27" s="37" t="s">
        <v>29</v>
      </c>
      <c r="F27" s="167">
        <f>SUM(F17, F21)</f>
        <v>50</v>
      </c>
      <c r="G27" s="22"/>
      <c r="H27" s="37" t="s">
        <v>29</v>
      </c>
      <c r="I27" s="167">
        <f>SUM(I17, I21)</f>
        <v>51</v>
      </c>
      <c r="J27" s="34"/>
      <c r="K27" s="37" t="s">
        <v>29</v>
      </c>
      <c r="L27" s="167">
        <f>SUM(L17, L21)</f>
        <v>42</v>
      </c>
    </row>
    <row r="28" spans="2:12">
      <c r="B28" s="197" t="s">
        <v>30</v>
      </c>
      <c r="C28" s="198"/>
      <c r="E28" s="197" t="s">
        <v>30</v>
      </c>
      <c r="F28" s="198"/>
      <c r="H28" s="197" t="s">
        <v>30</v>
      </c>
      <c r="I28" s="198"/>
      <c r="K28" s="197" t="s">
        <v>30</v>
      </c>
      <c r="L28" s="198"/>
    </row>
    <row r="29" spans="2:12">
      <c r="B29" s="38" t="s">
        <v>31</v>
      </c>
      <c r="C29" s="39">
        <v>10</v>
      </c>
      <c r="E29" s="38" t="s">
        <v>31</v>
      </c>
      <c r="F29" s="39">
        <v>10</v>
      </c>
      <c r="H29" s="38" t="s">
        <v>31</v>
      </c>
      <c r="I29" s="39">
        <v>8</v>
      </c>
      <c r="K29" s="38" t="s">
        <v>31</v>
      </c>
      <c r="L29" s="39">
        <v>10</v>
      </c>
    </row>
    <row r="30" spans="2:12">
      <c r="B30" s="38" t="s">
        <v>32</v>
      </c>
      <c r="C30" s="33">
        <v>10</v>
      </c>
      <c r="D30" s="40"/>
      <c r="E30" s="41" t="s">
        <v>32</v>
      </c>
      <c r="F30" s="33">
        <v>10</v>
      </c>
      <c r="G30" s="40"/>
      <c r="H30" s="41" t="s">
        <v>32</v>
      </c>
      <c r="I30" s="33">
        <v>10</v>
      </c>
      <c r="J30" s="40"/>
      <c r="K30" s="41" t="s">
        <v>32</v>
      </c>
      <c r="L30" s="33">
        <v>10</v>
      </c>
    </row>
    <row r="31" spans="2:12">
      <c r="B31" s="38" t="s">
        <v>33</v>
      </c>
      <c r="C31" s="33">
        <v>5</v>
      </c>
      <c r="D31" s="40"/>
      <c r="E31" s="41" t="s">
        <v>33</v>
      </c>
      <c r="F31" s="33">
        <v>5</v>
      </c>
      <c r="G31" s="40"/>
      <c r="H31" s="41" t="s">
        <v>33</v>
      </c>
      <c r="I31" s="33">
        <v>5</v>
      </c>
      <c r="J31" s="40"/>
      <c r="K31" s="41" t="s">
        <v>33</v>
      </c>
      <c r="L31" s="33">
        <v>5</v>
      </c>
    </row>
    <row r="32" spans="2:12" s="32" customFormat="1">
      <c r="B32" s="38" t="s">
        <v>34</v>
      </c>
      <c r="C32" s="33">
        <v>5</v>
      </c>
      <c r="D32" s="40"/>
      <c r="E32" s="41" t="s">
        <v>34</v>
      </c>
      <c r="F32" s="33">
        <v>5</v>
      </c>
      <c r="G32" s="40"/>
      <c r="H32" s="41" t="s">
        <v>34</v>
      </c>
      <c r="I32" s="33">
        <v>5</v>
      </c>
      <c r="J32" s="40"/>
      <c r="K32" s="41" t="s">
        <v>34</v>
      </c>
      <c r="L32" s="33">
        <v>5</v>
      </c>
    </row>
    <row r="33" spans="1:25" ht="25.5" customHeight="1">
      <c r="B33" s="42" t="s">
        <v>35</v>
      </c>
      <c r="C33" s="164">
        <f>SUM(C29:C32)</f>
        <v>30</v>
      </c>
      <c r="E33" s="42" t="s">
        <v>35</v>
      </c>
      <c r="F33" s="164">
        <f>SUM(F29:F32)</f>
        <v>30</v>
      </c>
      <c r="H33" s="42" t="s">
        <v>35</v>
      </c>
      <c r="I33" s="164">
        <f>SUM(I29:I32)</f>
        <v>28</v>
      </c>
      <c r="K33" s="42" t="s">
        <v>35</v>
      </c>
      <c r="L33" s="164">
        <f>SUM(L29:L32)</f>
        <v>30</v>
      </c>
    </row>
    <row r="34" spans="1:25" ht="22.5" customHeight="1">
      <c r="B34" s="43" t="s">
        <v>36</v>
      </c>
      <c r="C34" s="168">
        <f>SUM(C33, C27, C15)</f>
        <v>131</v>
      </c>
      <c r="E34" s="43" t="s">
        <v>36</v>
      </c>
      <c r="F34" s="169">
        <f>SUM(F33, F27, F15)</f>
        <v>135</v>
      </c>
      <c r="H34" s="43" t="s">
        <v>36</v>
      </c>
      <c r="I34" s="169">
        <f>SUM(I33, I27, I15)</f>
        <v>134</v>
      </c>
      <c r="K34" s="43" t="s">
        <v>36</v>
      </c>
      <c r="L34" s="169">
        <f>SUM(L33, L27, L15)</f>
        <v>127</v>
      </c>
    </row>
    <row r="35" spans="1:25" ht="24" hidden="1" customHeight="1">
      <c r="C35" s="44">
        <f>C34/3</f>
        <v>43.666666666666664</v>
      </c>
      <c r="D35" s="45"/>
      <c r="E35" s="45"/>
      <c r="F35" s="44">
        <f>F34/3</f>
        <v>45</v>
      </c>
      <c r="G35" s="45"/>
      <c r="H35" s="45"/>
      <c r="I35" s="44">
        <f>I34/3</f>
        <v>44.666666666666664</v>
      </c>
      <c r="J35" s="45"/>
      <c r="K35" s="45"/>
      <c r="L35" s="44">
        <f>L34/3</f>
        <v>42.333333333333336</v>
      </c>
    </row>
    <row r="36" spans="1:25" ht="17.25" customHeight="1"/>
    <row r="37" spans="1:25" ht="15" customHeight="1">
      <c r="B37" s="3" t="s">
        <v>1</v>
      </c>
      <c r="C37" s="3" t="s">
        <v>2</v>
      </c>
      <c r="E37" s="3" t="s">
        <v>1</v>
      </c>
      <c r="F37" s="3" t="s">
        <v>2</v>
      </c>
      <c r="H37" s="3" t="s">
        <v>1</v>
      </c>
      <c r="I37" s="3" t="s">
        <v>2</v>
      </c>
      <c r="K37" s="3" t="s">
        <v>1</v>
      </c>
      <c r="L37" s="3" t="s">
        <v>2</v>
      </c>
    </row>
    <row r="38" spans="1:25" ht="22.5" customHeight="1">
      <c r="B38" s="203" t="s">
        <v>37</v>
      </c>
      <c r="C38" s="204"/>
      <c r="D38" s="46"/>
      <c r="E38" s="203" t="s">
        <v>38</v>
      </c>
      <c r="F38" s="204"/>
      <c r="G38" s="46"/>
      <c r="H38" s="203" t="s">
        <v>39</v>
      </c>
      <c r="I38" s="204"/>
      <c r="J38" s="46"/>
      <c r="K38" s="203" t="s">
        <v>40</v>
      </c>
      <c r="L38" s="204"/>
    </row>
    <row r="39" spans="1:25" s="5" customFormat="1">
      <c r="B39" s="211" t="s">
        <v>7</v>
      </c>
      <c r="C39" s="212"/>
      <c r="E39" s="201" t="s">
        <v>7</v>
      </c>
      <c r="F39" s="202"/>
      <c r="H39" s="211" t="s">
        <v>7</v>
      </c>
      <c r="I39" s="212"/>
      <c r="K39" s="201" t="s">
        <v>7</v>
      </c>
      <c r="L39" s="202"/>
    </row>
    <row r="40" spans="1:25" s="6" customFormat="1" ht="11.1" customHeight="1">
      <c r="B40" s="47" t="s">
        <v>8</v>
      </c>
      <c r="C40" s="8">
        <v>10</v>
      </c>
      <c r="D40" s="9"/>
      <c r="E40" s="47" t="s">
        <v>8</v>
      </c>
      <c r="F40" s="8">
        <v>10</v>
      </c>
      <c r="H40" s="47" t="s">
        <v>8</v>
      </c>
      <c r="I40" s="8">
        <v>10</v>
      </c>
      <c r="J40" s="9"/>
      <c r="K40" s="47" t="s">
        <v>8</v>
      </c>
      <c r="L40" s="10">
        <v>10</v>
      </c>
    </row>
    <row r="41" spans="1:25" s="5" customFormat="1" ht="11.1" customHeight="1">
      <c r="B41" s="38" t="s">
        <v>41</v>
      </c>
      <c r="C41" s="8">
        <v>5</v>
      </c>
      <c r="D41" s="14"/>
      <c r="E41" s="38" t="s">
        <v>41</v>
      </c>
      <c r="F41" s="8">
        <v>5</v>
      </c>
      <c r="H41" s="38" t="s">
        <v>41</v>
      </c>
      <c r="I41" s="8">
        <v>10</v>
      </c>
      <c r="J41" s="14"/>
      <c r="K41" s="38" t="s">
        <v>41</v>
      </c>
      <c r="L41" s="10">
        <v>10</v>
      </c>
    </row>
    <row r="42" spans="1:25" s="5" customFormat="1" ht="11.1" customHeight="1">
      <c r="B42" s="38" t="s">
        <v>10</v>
      </c>
      <c r="C42" s="8">
        <v>5</v>
      </c>
      <c r="D42" s="14"/>
      <c r="E42" s="38" t="s">
        <v>10</v>
      </c>
      <c r="F42" s="8">
        <v>5</v>
      </c>
      <c r="H42" s="38" t="s">
        <v>10</v>
      </c>
      <c r="I42" s="8">
        <v>5</v>
      </c>
      <c r="J42" s="14"/>
      <c r="K42" s="38" t="s">
        <v>10</v>
      </c>
      <c r="L42" s="10">
        <v>5</v>
      </c>
    </row>
    <row r="43" spans="1:25" s="5" customFormat="1" ht="11.1" customHeight="1">
      <c r="B43" s="15" t="s">
        <v>11</v>
      </c>
      <c r="C43" s="8">
        <v>10</v>
      </c>
      <c r="D43" s="14"/>
      <c r="E43" s="15" t="s">
        <v>11</v>
      </c>
      <c r="F43" s="8">
        <v>10</v>
      </c>
      <c r="H43" s="15" t="s">
        <v>11</v>
      </c>
      <c r="I43" s="8">
        <v>10</v>
      </c>
      <c r="J43" s="14"/>
      <c r="K43" s="15" t="s">
        <v>11</v>
      </c>
      <c r="L43" s="10">
        <v>10</v>
      </c>
    </row>
    <row r="44" spans="1:25" s="5" customFormat="1" ht="11.1" customHeight="1">
      <c r="B44" s="16" t="s">
        <v>12</v>
      </c>
      <c r="C44" s="8">
        <v>10</v>
      </c>
      <c r="D44" s="14"/>
      <c r="E44" s="16" t="s">
        <v>12</v>
      </c>
      <c r="F44" s="8">
        <v>10</v>
      </c>
      <c r="H44" s="16" t="s">
        <v>12</v>
      </c>
      <c r="I44" s="8">
        <v>10</v>
      </c>
      <c r="J44" s="14"/>
      <c r="K44" s="16" t="s">
        <v>12</v>
      </c>
      <c r="L44" s="10">
        <v>10</v>
      </c>
    </row>
    <row r="45" spans="1:25" s="17" customFormat="1" ht="11.1" customHeight="1">
      <c r="B45" s="47" t="s">
        <v>13</v>
      </c>
      <c r="C45" s="48">
        <v>5</v>
      </c>
      <c r="D45" s="49"/>
      <c r="E45" s="47" t="s">
        <v>13</v>
      </c>
      <c r="F45" s="48">
        <v>5</v>
      </c>
      <c r="H45" s="47" t="s">
        <v>13</v>
      </c>
      <c r="I45" s="48">
        <v>5</v>
      </c>
      <c r="J45" s="49"/>
      <c r="K45" s="47" t="s">
        <v>13</v>
      </c>
      <c r="L45" s="50">
        <v>5</v>
      </c>
    </row>
    <row r="46" spans="1:25" ht="11.1" customHeight="1">
      <c r="A46" s="17"/>
      <c r="B46" s="50" t="s">
        <v>14</v>
      </c>
      <c r="C46" s="51">
        <v>5</v>
      </c>
      <c r="D46" s="17"/>
      <c r="E46" s="50" t="s">
        <v>14</v>
      </c>
      <c r="F46" s="51">
        <v>5</v>
      </c>
      <c r="G46" s="17"/>
      <c r="H46" s="50" t="s">
        <v>14</v>
      </c>
      <c r="I46" s="51">
        <v>5</v>
      </c>
      <c r="J46" s="17"/>
      <c r="K46" s="50" t="s">
        <v>14</v>
      </c>
      <c r="L46" s="52">
        <v>5</v>
      </c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spans="1:25" ht="11.1" customHeight="1">
      <c r="B47" s="38" t="s">
        <v>15</v>
      </c>
      <c r="C47" s="48">
        <v>5</v>
      </c>
      <c r="E47" s="38" t="s">
        <v>15</v>
      </c>
      <c r="F47" s="48">
        <v>0</v>
      </c>
      <c r="H47" s="38" t="s">
        <v>15</v>
      </c>
      <c r="I47" s="48">
        <v>5</v>
      </c>
      <c r="K47" s="38" t="s">
        <v>15</v>
      </c>
      <c r="L47" s="50">
        <v>5</v>
      </c>
    </row>
    <row r="48" spans="1:25" ht="11.1" customHeight="1">
      <c r="B48" s="38" t="s">
        <v>16</v>
      </c>
      <c r="C48" s="48">
        <v>5</v>
      </c>
      <c r="E48" s="38" t="s">
        <v>16</v>
      </c>
      <c r="F48" s="48">
        <v>5</v>
      </c>
      <c r="H48" s="38" t="s">
        <v>16</v>
      </c>
      <c r="I48" s="48">
        <v>5</v>
      </c>
      <c r="K48" s="38" t="s">
        <v>16</v>
      </c>
      <c r="L48" s="50">
        <v>5</v>
      </c>
    </row>
    <row r="49" spans="1:25" ht="23.25" customHeight="1">
      <c r="A49" s="17"/>
      <c r="B49" s="53" t="s">
        <v>17</v>
      </c>
      <c r="C49" s="24">
        <f>SUM(C40:C48)</f>
        <v>60</v>
      </c>
      <c r="D49" s="17"/>
      <c r="E49" s="53" t="s">
        <v>17</v>
      </c>
      <c r="F49" s="24">
        <f>SUM(F40:F48)</f>
        <v>55</v>
      </c>
      <c r="G49" s="17"/>
      <c r="H49" s="53" t="s">
        <v>17</v>
      </c>
      <c r="I49" s="24">
        <f>SUM(I40:I48)</f>
        <v>65</v>
      </c>
      <c r="J49" s="17"/>
      <c r="K49" s="53" t="s">
        <v>17</v>
      </c>
      <c r="L49" s="24">
        <f>SUM(L40:L48)</f>
        <v>65</v>
      </c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spans="1:25" s="25" customFormat="1" ht="13.5" customHeight="1">
      <c r="B50" s="199" t="s">
        <v>18</v>
      </c>
      <c r="C50" s="200"/>
      <c r="E50" s="199" t="s">
        <v>18</v>
      </c>
      <c r="F50" s="200"/>
      <c r="H50" s="199" t="s">
        <v>18</v>
      </c>
      <c r="I50" s="200"/>
      <c r="K50" s="199" t="s">
        <v>18</v>
      </c>
      <c r="L50" s="200"/>
    </row>
    <row r="51" spans="1:25" s="25" customFormat="1" ht="10.5" customHeight="1">
      <c r="B51" s="13" t="s">
        <v>19</v>
      </c>
      <c r="C51" s="170">
        <f>SUM(C52:C54)/3</f>
        <v>5</v>
      </c>
      <c r="D51" s="14"/>
      <c r="E51" s="13" t="s">
        <v>19</v>
      </c>
      <c r="F51" s="13">
        <f>SUM(F52:F54)/3</f>
        <v>5</v>
      </c>
      <c r="G51" s="5"/>
      <c r="H51" s="13" t="s">
        <v>19</v>
      </c>
      <c r="I51" s="13">
        <f>SUM(I52:I54)/3</f>
        <v>5</v>
      </c>
      <c r="J51" s="14"/>
      <c r="K51" s="13" t="s">
        <v>19</v>
      </c>
      <c r="L51" s="13">
        <f>SUM(L52:L54)/3</f>
        <v>5</v>
      </c>
    </row>
    <row r="52" spans="1:25" s="25" customFormat="1" ht="10.5" customHeight="1">
      <c r="B52" s="13" t="s">
        <v>20</v>
      </c>
      <c r="C52" s="26">
        <v>5</v>
      </c>
      <c r="D52" s="27"/>
      <c r="E52" s="26" t="s">
        <v>20</v>
      </c>
      <c r="F52" s="26">
        <v>5</v>
      </c>
      <c r="G52" s="28"/>
      <c r="H52" s="26" t="s">
        <v>20</v>
      </c>
      <c r="I52" s="26">
        <v>5</v>
      </c>
      <c r="J52" s="27"/>
      <c r="K52" s="26" t="s">
        <v>20</v>
      </c>
      <c r="L52" s="26">
        <v>5</v>
      </c>
    </row>
    <row r="53" spans="1:25" s="30" customFormat="1" ht="10.5" customHeight="1">
      <c r="B53" s="26" t="s">
        <v>21</v>
      </c>
      <c r="C53" s="13">
        <v>5</v>
      </c>
      <c r="D53" s="27"/>
      <c r="E53" s="26" t="s">
        <v>21</v>
      </c>
      <c r="F53" s="13">
        <v>5</v>
      </c>
      <c r="G53" s="28"/>
      <c r="H53" s="26" t="s">
        <v>21</v>
      </c>
      <c r="I53" s="13">
        <v>5</v>
      </c>
      <c r="J53" s="27"/>
      <c r="K53" s="26" t="s">
        <v>21</v>
      </c>
      <c r="L53" s="13">
        <v>5</v>
      </c>
    </row>
    <row r="54" spans="1:25" s="31" customFormat="1" ht="10.5" customHeight="1">
      <c r="B54" s="13" t="s">
        <v>22</v>
      </c>
      <c r="C54" s="26">
        <v>5</v>
      </c>
      <c r="D54" s="14"/>
      <c r="E54" s="13" t="s">
        <v>22</v>
      </c>
      <c r="F54" s="26">
        <v>5</v>
      </c>
      <c r="G54" s="5"/>
      <c r="H54" s="13" t="s">
        <v>22</v>
      </c>
      <c r="I54" s="26">
        <v>5</v>
      </c>
      <c r="J54" s="14"/>
      <c r="K54" s="13" t="s">
        <v>22</v>
      </c>
      <c r="L54" s="26">
        <v>5</v>
      </c>
    </row>
    <row r="55" spans="1:25" s="25" customFormat="1" ht="11.1" customHeight="1">
      <c r="B55" s="13" t="s">
        <v>23</v>
      </c>
      <c r="C55" s="13">
        <f>SUM(C56:C60)</f>
        <v>43</v>
      </c>
      <c r="D55" s="14"/>
      <c r="E55" s="13" t="s">
        <v>23</v>
      </c>
      <c r="F55" s="13">
        <f>SUM(F56:F60)</f>
        <v>40</v>
      </c>
      <c r="G55" s="5"/>
      <c r="H55" s="13" t="s">
        <v>23</v>
      </c>
      <c r="I55" s="13">
        <f>SUM(I56:I60)</f>
        <v>46</v>
      </c>
      <c r="J55" s="14"/>
      <c r="K55" s="13" t="s">
        <v>23</v>
      </c>
      <c r="L55" s="13">
        <f>SUM(L56:L60)</f>
        <v>50</v>
      </c>
    </row>
    <row r="56" spans="1:25" s="30" customFormat="1" ht="11.1" customHeight="1">
      <c r="B56" s="26" t="s">
        <v>24</v>
      </c>
      <c r="C56" s="26">
        <v>10</v>
      </c>
      <c r="D56" s="27"/>
      <c r="E56" s="26" t="s">
        <v>24</v>
      </c>
      <c r="F56" s="26">
        <v>10</v>
      </c>
      <c r="G56" s="28"/>
      <c r="H56" s="26" t="s">
        <v>24</v>
      </c>
      <c r="I56" s="26">
        <v>6</v>
      </c>
      <c r="J56" s="27"/>
      <c r="K56" s="26" t="s">
        <v>24</v>
      </c>
      <c r="L56" s="13">
        <v>10</v>
      </c>
    </row>
    <row r="57" spans="1:25" s="25" customFormat="1" ht="11.1" customHeight="1">
      <c r="B57" s="13" t="s">
        <v>25</v>
      </c>
      <c r="C57" s="13">
        <v>5</v>
      </c>
      <c r="D57" s="14"/>
      <c r="E57" s="13" t="s">
        <v>25</v>
      </c>
      <c r="F57" s="13">
        <v>10</v>
      </c>
      <c r="G57" s="5"/>
      <c r="H57" s="13" t="s">
        <v>25</v>
      </c>
      <c r="I57" s="13">
        <v>10</v>
      </c>
      <c r="J57" s="14"/>
      <c r="K57" s="13" t="s">
        <v>25</v>
      </c>
      <c r="L57" s="13">
        <v>10</v>
      </c>
    </row>
    <row r="58" spans="1:25" s="32" customFormat="1" ht="11.1" customHeight="1">
      <c r="B58" s="26" t="s">
        <v>26</v>
      </c>
      <c r="C58" s="13">
        <v>10</v>
      </c>
      <c r="D58" s="36"/>
      <c r="E58" s="26" t="s">
        <v>26</v>
      </c>
      <c r="F58" s="13">
        <v>10</v>
      </c>
      <c r="G58" s="35"/>
      <c r="H58" s="26" t="s">
        <v>26</v>
      </c>
      <c r="I58" s="13">
        <v>10</v>
      </c>
      <c r="J58" s="36"/>
      <c r="K58" s="26" t="s">
        <v>26</v>
      </c>
      <c r="L58" s="13">
        <v>10</v>
      </c>
    </row>
    <row r="59" spans="1:25" ht="11.1" customHeight="1">
      <c r="B59" s="13" t="s">
        <v>27</v>
      </c>
      <c r="C59" s="13">
        <v>10</v>
      </c>
      <c r="D59" s="34"/>
      <c r="E59" s="13" t="s">
        <v>27</v>
      </c>
      <c r="F59" s="13">
        <v>10</v>
      </c>
      <c r="G59" s="22"/>
      <c r="H59" s="13" t="s">
        <v>27</v>
      </c>
      <c r="I59" s="13">
        <v>10</v>
      </c>
      <c r="J59" s="34"/>
      <c r="K59" s="13" t="s">
        <v>27</v>
      </c>
      <c r="L59" s="13">
        <v>10</v>
      </c>
    </row>
    <row r="60" spans="1:25" ht="11.1" customHeight="1">
      <c r="B60" s="13" t="s">
        <v>28</v>
      </c>
      <c r="C60" s="26">
        <v>8</v>
      </c>
      <c r="D60" s="36"/>
      <c r="E60" s="26" t="s">
        <v>28</v>
      </c>
      <c r="F60" s="26">
        <v>0</v>
      </c>
      <c r="G60" s="35"/>
      <c r="H60" s="26" t="s">
        <v>28</v>
      </c>
      <c r="I60" s="26">
        <v>10</v>
      </c>
      <c r="J60" s="36"/>
      <c r="K60" s="26" t="s">
        <v>28</v>
      </c>
      <c r="L60" s="26">
        <v>10</v>
      </c>
    </row>
    <row r="61" spans="1:25" ht="22.5">
      <c r="B61" s="37" t="s">
        <v>29</v>
      </c>
      <c r="C61" s="167">
        <f>SUM(C51, C55)</f>
        <v>48</v>
      </c>
      <c r="D61" s="34"/>
      <c r="E61" s="37" t="s">
        <v>29</v>
      </c>
      <c r="F61" s="164">
        <f>SUM(F51, F55)</f>
        <v>45</v>
      </c>
      <c r="G61" s="22"/>
      <c r="H61" s="37" t="s">
        <v>29</v>
      </c>
      <c r="I61" s="164">
        <f>SUM(I51, I55)</f>
        <v>51</v>
      </c>
      <c r="J61" s="34"/>
      <c r="K61" s="37" t="s">
        <v>29</v>
      </c>
      <c r="L61" s="164">
        <f>SUM(L51, L55)</f>
        <v>55</v>
      </c>
    </row>
    <row r="62" spans="1:25" ht="12" customHeight="1">
      <c r="B62" s="197" t="s">
        <v>30</v>
      </c>
      <c r="C62" s="198"/>
      <c r="E62" s="197" t="s">
        <v>30</v>
      </c>
      <c r="F62" s="198"/>
      <c r="H62" s="197" t="s">
        <v>30</v>
      </c>
      <c r="I62" s="198"/>
      <c r="K62" s="197" t="s">
        <v>30</v>
      </c>
      <c r="L62" s="198"/>
    </row>
    <row r="63" spans="1:25" ht="11.1" customHeight="1">
      <c r="B63" s="38" t="s">
        <v>31</v>
      </c>
      <c r="C63" s="61">
        <v>10</v>
      </c>
      <c r="E63" s="38" t="s">
        <v>31</v>
      </c>
      <c r="F63" s="61">
        <v>8</v>
      </c>
      <c r="H63" s="38" t="s">
        <v>31</v>
      </c>
      <c r="I63" s="61">
        <v>10</v>
      </c>
      <c r="K63" s="38" t="s">
        <v>31</v>
      </c>
      <c r="L63" s="61">
        <v>10</v>
      </c>
    </row>
    <row r="64" spans="1:25" ht="11.1" customHeight="1">
      <c r="B64" s="38" t="s">
        <v>32</v>
      </c>
      <c r="C64" s="13">
        <v>10</v>
      </c>
      <c r="E64" s="38" t="s">
        <v>32</v>
      </c>
      <c r="F64" s="13">
        <v>10</v>
      </c>
      <c r="H64" s="38" t="s">
        <v>32</v>
      </c>
      <c r="I64" s="13">
        <v>10</v>
      </c>
      <c r="K64" s="38" t="s">
        <v>32</v>
      </c>
      <c r="L64" s="13">
        <v>10</v>
      </c>
    </row>
    <row r="65" spans="1:25" ht="11.1" customHeight="1">
      <c r="B65" s="38" t="s">
        <v>33</v>
      </c>
      <c r="C65" s="13">
        <v>5</v>
      </c>
      <c r="E65" s="38" t="s">
        <v>33</v>
      </c>
      <c r="F65" s="13">
        <v>5</v>
      </c>
      <c r="H65" s="38" t="s">
        <v>33</v>
      </c>
      <c r="I65" s="13">
        <v>5</v>
      </c>
      <c r="K65" s="38" t="s">
        <v>33</v>
      </c>
      <c r="L65" s="13">
        <v>5</v>
      </c>
    </row>
    <row r="66" spans="1:25" ht="11.1" customHeight="1">
      <c r="B66" s="38" t="s">
        <v>34</v>
      </c>
      <c r="C66" s="13">
        <v>5</v>
      </c>
      <c r="E66" s="38" t="s">
        <v>34</v>
      </c>
      <c r="F66" s="13">
        <v>5</v>
      </c>
      <c r="H66" s="38" t="s">
        <v>34</v>
      </c>
      <c r="I66" s="13">
        <v>5</v>
      </c>
      <c r="K66" s="38" t="s">
        <v>34</v>
      </c>
      <c r="L66" s="13">
        <v>5</v>
      </c>
    </row>
    <row r="67" spans="1:25" ht="22.5">
      <c r="B67" s="42" t="s">
        <v>35</v>
      </c>
      <c r="C67" s="164">
        <f>SUM(C63:C66)</f>
        <v>30</v>
      </c>
      <c r="E67" s="42" t="s">
        <v>35</v>
      </c>
      <c r="F67" s="164">
        <f>SUM(F63:F66)</f>
        <v>28</v>
      </c>
      <c r="H67" s="42" t="s">
        <v>35</v>
      </c>
      <c r="I67" s="164">
        <f>SUM(I63:I66)</f>
        <v>30</v>
      </c>
      <c r="K67" s="42" t="s">
        <v>35</v>
      </c>
      <c r="L67" s="164">
        <f>SUM(L63:L66)</f>
        <v>30</v>
      </c>
    </row>
    <row r="68" spans="1:25" ht="22.5" customHeight="1">
      <c r="B68" s="43" t="s">
        <v>36</v>
      </c>
      <c r="C68" s="169">
        <f>SUM(C67, C61, C49)</f>
        <v>138</v>
      </c>
      <c r="E68" s="43" t="s">
        <v>36</v>
      </c>
      <c r="F68" s="168">
        <f>SUM(F67, F61, F49)</f>
        <v>128</v>
      </c>
      <c r="H68" s="43" t="s">
        <v>36</v>
      </c>
      <c r="I68" s="168">
        <f>SUM(I67, I61, I49)</f>
        <v>146</v>
      </c>
      <c r="K68" s="43" t="s">
        <v>36</v>
      </c>
      <c r="L68" s="168">
        <f>SUM(L67, L61, L49)</f>
        <v>150</v>
      </c>
    </row>
    <row r="69" spans="1:25" ht="25.5" hidden="1" customHeight="1">
      <c r="C69" s="54">
        <f>C68/3</f>
        <v>46</v>
      </c>
      <c r="D69" s="55"/>
      <c r="E69" s="55"/>
      <c r="F69" s="54">
        <f>F68/3</f>
        <v>42.666666666666664</v>
      </c>
      <c r="G69" s="55"/>
      <c r="H69" s="55"/>
      <c r="I69" s="54">
        <f>I68/3</f>
        <v>48.666666666666664</v>
      </c>
      <c r="J69" s="55"/>
      <c r="K69" s="55"/>
      <c r="L69" s="54">
        <f>L68/3</f>
        <v>50</v>
      </c>
    </row>
    <row r="70" spans="1:25" ht="12.75" customHeight="1"/>
    <row r="71" spans="1:25" ht="18" customHeight="1">
      <c r="B71" s="3" t="s">
        <v>1</v>
      </c>
      <c r="C71" s="3" t="s">
        <v>2</v>
      </c>
      <c r="E71" s="3" t="s">
        <v>1</v>
      </c>
      <c r="F71" s="3" t="s">
        <v>2</v>
      </c>
      <c r="H71" s="3" t="s">
        <v>1</v>
      </c>
      <c r="I71" s="3" t="s">
        <v>2</v>
      </c>
      <c r="K71" s="3" t="s">
        <v>1</v>
      </c>
      <c r="L71" s="3" t="s">
        <v>2</v>
      </c>
    </row>
    <row r="72" spans="1:25" ht="23.25" customHeight="1">
      <c r="B72" s="203" t="s">
        <v>42</v>
      </c>
      <c r="C72" s="204"/>
      <c r="D72" s="46"/>
      <c r="E72" s="203" t="s">
        <v>43</v>
      </c>
      <c r="F72" s="204"/>
      <c r="G72" s="46"/>
      <c r="H72" s="203" t="s">
        <v>44</v>
      </c>
      <c r="I72" s="204"/>
      <c r="J72" s="56"/>
      <c r="K72" s="203" t="s">
        <v>45</v>
      </c>
      <c r="L72" s="204"/>
    </row>
    <row r="73" spans="1:25" s="5" customFormat="1">
      <c r="B73" s="211" t="s">
        <v>7</v>
      </c>
      <c r="C73" s="212"/>
      <c r="E73" s="201" t="s">
        <v>7</v>
      </c>
      <c r="F73" s="202"/>
      <c r="H73" s="201" t="s">
        <v>7</v>
      </c>
      <c r="I73" s="202"/>
      <c r="K73" s="201" t="s">
        <v>7</v>
      </c>
      <c r="L73" s="202"/>
    </row>
    <row r="74" spans="1:25" s="29" customFormat="1">
      <c r="B74" s="16" t="s">
        <v>8</v>
      </c>
      <c r="C74" s="26">
        <v>10</v>
      </c>
      <c r="D74" s="14"/>
      <c r="E74" s="16" t="s">
        <v>8</v>
      </c>
      <c r="F74" s="26">
        <v>10</v>
      </c>
      <c r="G74" s="5"/>
      <c r="H74" s="16" t="s">
        <v>8</v>
      </c>
      <c r="I74" s="26">
        <v>10</v>
      </c>
      <c r="J74" s="5"/>
      <c r="K74" s="16" t="s">
        <v>8</v>
      </c>
      <c r="L74" s="26">
        <v>10</v>
      </c>
    </row>
    <row r="75" spans="1:25" s="5" customFormat="1">
      <c r="A75" s="11"/>
      <c r="B75" s="13" t="s">
        <v>41</v>
      </c>
      <c r="C75" s="26">
        <v>5</v>
      </c>
      <c r="D75" s="14"/>
      <c r="E75" s="13" t="s">
        <v>41</v>
      </c>
      <c r="F75" s="13">
        <v>10</v>
      </c>
      <c r="H75" s="13" t="s">
        <v>41</v>
      </c>
      <c r="I75" s="13">
        <v>-2</v>
      </c>
      <c r="K75" s="13" t="s">
        <v>41</v>
      </c>
      <c r="L75" s="13">
        <v>5</v>
      </c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</row>
    <row r="76" spans="1:25" s="5" customFormat="1">
      <c r="B76" s="13" t="s">
        <v>10</v>
      </c>
      <c r="C76" s="13">
        <v>-2</v>
      </c>
      <c r="D76" s="14"/>
      <c r="E76" s="13" t="s">
        <v>10</v>
      </c>
      <c r="F76" s="13">
        <v>5</v>
      </c>
      <c r="H76" s="13" t="s">
        <v>10</v>
      </c>
      <c r="I76" s="13">
        <v>5</v>
      </c>
      <c r="K76" s="13" t="s">
        <v>10</v>
      </c>
      <c r="L76" s="13">
        <v>5</v>
      </c>
    </row>
    <row r="77" spans="1:25" s="5" customFormat="1">
      <c r="B77" s="15" t="s">
        <v>11</v>
      </c>
      <c r="C77" s="26">
        <v>10</v>
      </c>
      <c r="D77" s="14"/>
      <c r="E77" s="15" t="s">
        <v>11</v>
      </c>
      <c r="F77" s="13">
        <v>10</v>
      </c>
      <c r="H77" s="15" t="s">
        <v>11</v>
      </c>
      <c r="I77" s="13">
        <v>10</v>
      </c>
      <c r="K77" s="15" t="s">
        <v>11</v>
      </c>
      <c r="L77" s="13">
        <v>10</v>
      </c>
    </row>
    <row r="78" spans="1:25" s="5" customFormat="1">
      <c r="B78" s="16" t="s">
        <v>12</v>
      </c>
      <c r="C78" s="26">
        <v>10</v>
      </c>
      <c r="D78" s="14"/>
      <c r="E78" s="16" t="s">
        <v>12</v>
      </c>
      <c r="F78" s="13">
        <v>10</v>
      </c>
      <c r="H78" s="16" t="s">
        <v>12</v>
      </c>
      <c r="I78" s="13">
        <v>10</v>
      </c>
      <c r="K78" s="16" t="s">
        <v>12</v>
      </c>
      <c r="L78" s="13">
        <v>10</v>
      </c>
    </row>
    <row r="79" spans="1:25" s="17" customFormat="1">
      <c r="B79" s="16" t="s">
        <v>13</v>
      </c>
      <c r="C79" s="26">
        <v>5</v>
      </c>
      <c r="D79" s="34"/>
      <c r="E79" s="16" t="s">
        <v>13</v>
      </c>
      <c r="F79" s="13">
        <v>5</v>
      </c>
      <c r="G79" s="22"/>
      <c r="H79" s="16" t="s">
        <v>13</v>
      </c>
      <c r="I79" s="13">
        <v>5</v>
      </c>
      <c r="J79" s="22"/>
      <c r="K79" s="16" t="s">
        <v>13</v>
      </c>
      <c r="L79" s="13">
        <v>5</v>
      </c>
    </row>
    <row r="80" spans="1:25">
      <c r="A80" s="17"/>
      <c r="B80" s="13" t="s">
        <v>14</v>
      </c>
      <c r="C80" s="100">
        <v>5</v>
      </c>
      <c r="D80" s="22"/>
      <c r="E80" s="13" t="s">
        <v>14</v>
      </c>
      <c r="F80" s="100">
        <v>5</v>
      </c>
      <c r="G80" s="22"/>
      <c r="H80" s="13" t="s">
        <v>14</v>
      </c>
      <c r="I80" s="100">
        <v>5</v>
      </c>
      <c r="J80" s="22"/>
      <c r="K80" s="13" t="s">
        <v>14</v>
      </c>
      <c r="L80" s="100">
        <v>5</v>
      </c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</row>
    <row r="81" spans="1:25">
      <c r="B81" s="13" t="s">
        <v>15</v>
      </c>
      <c r="C81" s="26">
        <v>0</v>
      </c>
      <c r="D81" s="22"/>
      <c r="E81" s="13" t="s">
        <v>15</v>
      </c>
      <c r="F81" s="26">
        <v>0</v>
      </c>
      <c r="G81" s="22"/>
      <c r="H81" s="13" t="s">
        <v>15</v>
      </c>
      <c r="I81" s="26">
        <v>0</v>
      </c>
      <c r="J81" s="22"/>
      <c r="K81" s="13" t="s">
        <v>15</v>
      </c>
      <c r="L81" s="26">
        <v>0</v>
      </c>
    </row>
    <row r="82" spans="1:25">
      <c r="B82" s="13" t="s">
        <v>16</v>
      </c>
      <c r="C82" s="26">
        <v>5</v>
      </c>
      <c r="D82" s="22"/>
      <c r="E82" s="13" t="s">
        <v>16</v>
      </c>
      <c r="F82" s="26">
        <v>5</v>
      </c>
      <c r="G82" s="22"/>
      <c r="H82" s="13" t="s">
        <v>16</v>
      </c>
      <c r="I82" s="26">
        <v>5</v>
      </c>
      <c r="J82" s="22"/>
      <c r="K82" s="13" t="s">
        <v>16</v>
      </c>
      <c r="L82" s="26">
        <v>0</v>
      </c>
    </row>
    <row r="83" spans="1:25" s="57" customFormat="1" ht="23.25" customHeight="1">
      <c r="A83" s="58"/>
      <c r="B83" s="37" t="s">
        <v>17</v>
      </c>
      <c r="C83" s="164">
        <f>SUM(C74:C82)</f>
        <v>48</v>
      </c>
      <c r="D83" s="22"/>
      <c r="E83" s="37" t="s">
        <v>17</v>
      </c>
      <c r="F83" s="164">
        <f>SUM(F74:F82)</f>
        <v>60</v>
      </c>
      <c r="G83" s="22"/>
      <c r="H83" s="37" t="s">
        <v>17</v>
      </c>
      <c r="I83" s="164">
        <f>SUM(I74:I82)</f>
        <v>48</v>
      </c>
      <c r="J83" s="22"/>
      <c r="K83" s="37" t="s">
        <v>17</v>
      </c>
      <c r="L83" s="164">
        <f>SUM(L74:L82)</f>
        <v>50</v>
      </c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</row>
    <row r="84" spans="1:25" s="25" customFormat="1">
      <c r="B84" s="59" t="s">
        <v>18</v>
      </c>
      <c r="C84" s="60"/>
      <c r="E84" s="199" t="s">
        <v>18</v>
      </c>
      <c r="F84" s="200"/>
      <c r="H84" s="199" t="s">
        <v>18</v>
      </c>
      <c r="I84" s="200"/>
      <c r="K84" s="199" t="s">
        <v>18</v>
      </c>
      <c r="L84" s="200"/>
    </row>
    <row r="85" spans="1:25" s="25" customFormat="1">
      <c r="B85" s="61" t="s">
        <v>19</v>
      </c>
      <c r="C85" s="61">
        <f>SUM(C86:C88)/3</f>
        <v>5</v>
      </c>
      <c r="D85" s="62"/>
      <c r="E85" s="61" t="s">
        <v>19</v>
      </c>
      <c r="F85" s="171">
        <f>SUM(F86:F88)/3</f>
        <v>5</v>
      </c>
      <c r="H85" s="61" t="s">
        <v>19</v>
      </c>
      <c r="I85" s="171">
        <f>SUM(I86:I88)/3</f>
        <v>5</v>
      </c>
      <c r="K85" s="61" t="s">
        <v>19</v>
      </c>
      <c r="L85" s="171">
        <f>SUM(L86:L88)/3</f>
        <v>5</v>
      </c>
    </row>
    <row r="86" spans="1:25" s="25" customFormat="1">
      <c r="B86" s="13" t="s">
        <v>20</v>
      </c>
      <c r="C86" s="26">
        <v>5</v>
      </c>
      <c r="D86" s="27"/>
      <c r="E86" s="26" t="s">
        <v>20</v>
      </c>
      <c r="F86" s="26">
        <v>5</v>
      </c>
      <c r="G86" s="28"/>
      <c r="H86" s="26" t="s">
        <v>20</v>
      </c>
      <c r="I86" s="26">
        <v>5</v>
      </c>
      <c r="J86" s="28"/>
      <c r="K86" s="26" t="s">
        <v>20</v>
      </c>
      <c r="L86" s="26">
        <v>5</v>
      </c>
    </row>
    <row r="87" spans="1:25" s="30" customFormat="1">
      <c r="B87" s="26" t="s">
        <v>21</v>
      </c>
      <c r="C87" s="13">
        <v>5</v>
      </c>
      <c r="D87" s="27"/>
      <c r="E87" s="26" t="s">
        <v>21</v>
      </c>
      <c r="F87" s="13">
        <v>5</v>
      </c>
      <c r="G87" s="28"/>
      <c r="H87" s="26" t="s">
        <v>21</v>
      </c>
      <c r="I87" s="13">
        <v>5</v>
      </c>
      <c r="J87" s="28"/>
      <c r="K87" s="26" t="s">
        <v>21</v>
      </c>
      <c r="L87" s="13">
        <v>5</v>
      </c>
    </row>
    <row r="88" spans="1:25" s="31" customFormat="1">
      <c r="B88" s="13" t="s">
        <v>22</v>
      </c>
      <c r="C88" s="26">
        <v>5</v>
      </c>
      <c r="D88" s="14"/>
      <c r="E88" s="13" t="s">
        <v>22</v>
      </c>
      <c r="F88" s="26">
        <v>5</v>
      </c>
      <c r="G88" s="5"/>
      <c r="H88" s="13" t="s">
        <v>22</v>
      </c>
      <c r="I88" s="26">
        <v>5</v>
      </c>
      <c r="J88" s="5"/>
      <c r="K88" s="13" t="s">
        <v>22</v>
      </c>
      <c r="L88" s="26">
        <v>5</v>
      </c>
    </row>
    <row r="89" spans="1:25" s="30" customFormat="1">
      <c r="B89" s="26" t="s">
        <v>23</v>
      </c>
      <c r="C89" s="26">
        <f>SUM(C90:C94)</f>
        <v>50</v>
      </c>
      <c r="D89" s="27"/>
      <c r="E89" s="26" t="s">
        <v>23</v>
      </c>
      <c r="F89" s="26">
        <f>SUM(F90:F94)</f>
        <v>38</v>
      </c>
      <c r="G89" s="28"/>
      <c r="H89" s="26" t="s">
        <v>23</v>
      </c>
      <c r="I89" s="26">
        <f>SUM(I90:I94)</f>
        <v>44</v>
      </c>
      <c r="J89" s="28"/>
      <c r="K89" s="26" t="s">
        <v>23</v>
      </c>
      <c r="L89" s="26">
        <f>SUM(L90:L94)</f>
        <v>50</v>
      </c>
    </row>
    <row r="90" spans="1:25" s="25" customFormat="1">
      <c r="B90" s="13" t="s">
        <v>24</v>
      </c>
      <c r="C90" s="13">
        <v>10</v>
      </c>
      <c r="D90" s="14"/>
      <c r="E90" s="13" t="s">
        <v>24</v>
      </c>
      <c r="F90" s="13">
        <v>6</v>
      </c>
      <c r="G90" s="5"/>
      <c r="H90" s="13" t="s">
        <v>24</v>
      </c>
      <c r="I90" s="13">
        <v>10</v>
      </c>
      <c r="J90" s="5"/>
      <c r="K90" s="13" t="s">
        <v>24</v>
      </c>
      <c r="L90" s="13">
        <v>10</v>
      </c>
    </row>
    <row r="91" spans="1:25" s="25" customFormat="1">
      <c r="B91" s="13" t="s">
        <v>25</v>
      </c>
      <c r="C91" s="13">
        <v>10</v>
      </c>
      <c r="D91" s="14"/>
      <c r="E91" s="13" t="s">
        <v>25</v>
      </c>
      <c r="F91" s="13">
        <v>10</v>
      </c>
      <c r="G91" s="5"/>
      <c r="H91" s="13" t="s">
        <v>25</v>
      </c>
      <c r="I91" s="13">
        <v>10</v>
      </c>
      <c r="J91" s="5"/>
      <c r="K91" s="13" t="s">
        <v>25</v>
      </c>
      <c r="L91" s="13">
        <v>10</v>
      </c>
    </row>
    <row r="92" spans="1:25" s="63" customFormat="1">
      <c r="B92" s="26" t="s">
        <v>26</v>
      </c>
      <c r="C92" s="13">
        <v>10</v>
      </c>
      <c r="D92" s="36"/>
      <c r="E92" s="26" t="s">
        <v>26</v>
      </c>
      <c r="F92" s="13">
        <v>10</v>
      </c>
      <c r="G92" s="35"/>
      <c r="H92" s="26" t="s">
        <v>26</v>
      </c>
      <c r="I92" s="13">
        <v>10</v>
      </c>
      <c r="J92" s="35"/>
      <c r="K92" s="26" t="s">
        <v>26</v>
      </c>
      <c r="L92" s="13">
        <v>10</v>
      </c>
    </row>
    <row r="93" spans="1:25" s="17" customFormat="1">
      <c r="B93" s="13" t="s">
        <v>27</v>
      </c>
      <c r="C93" s="13">
        <v>10</v>
      </c>
      <c r="D93" s="34"/>
      <c r="E93" s="13" t="s">
        <v>27</v>
      </c>
      <c r="F93" s="13">
        <v>10</v>
      </c>
      <c r="G93" s="22"/>
      <c r="H93" s="13" t="s">
        <v>27</v>
      </c>
      <c r="I93" s="13">
        <v>10</v>
      </c>
      <c r="J93" s="22"/>
      <c r="K93" s="13" t="s">
        <v>27</v>
      </c>
      <c r="L93" s="13">
        <v>10</v>
      </c>
    </row>
    <row r="94" spans="1:25">
      <c r="B94" s="13" t="s">
        <v>28</v>
      </c>
      <c r="C94" s="26">
        <v>10</v>
      </c>
      <c r="D94" s="36"/>
      <c r="E94" s="26" t="s">
        <v>28</v>
      </c>
      <c r="F94" s="26">
        <v>2</v>
      </c>
      <c r="G94" s="35"/>
      <c r="H94" s="26" t="s">
        <v>28</v>
      </c>
      <c r="I94" s="26">
        <v>4</v>
      </c>
      <c r="J94" s="35"/>
      <c r="K94" s="26" t="s">
        <v>28</v>
      </c>
      <c r="L94" s="26">
        <v>10</v>
      </c>
    </row>
    <row r="95" spans="1:25" ht="22.5">
      <c r="B95" s="37" t="s">
        <v>29</v>
      </c>
      <c r="C95" s="164">
        <f>SUM(C85, C89)</f>
        <v>55</v>
      </c>
      <c r="D95" s="34"/>
      <c r="E95" s="37" t="s">
        <v>29</v>
      </c>
      <c r="F95" s="167">
        <f>SUM(F85, F89)</f>
        <v>43</v>
      </c>
      <c r="G95" s="22"/>
      <c r="H95" s="37" t="s">
        <v>29</v>
      </c>
      <c r="I95" s="167">
        <f>SUM(I85, I89)</f>
        <v>49</v>
      </c>
      <c r="J95" s="22"/>
      <c r="K95" s="37" t="s">
        <v>29</v>
      </c>
      <c r="L95" s="167">
        <f>SUM(L85, L89)</f>
        <v>55</v>
      </c>
    </row>
    <row r="96" spans="1:25">
      <c r="B96" s="197" t="s">
        <v>30</v>
      </c>
      <c r="C96" s="198"/>
      <c r="E96" s="197" t="s">
        <v>30</v>
      </c>
      <c r="F96" s="198"/>
      <c r="H96" s="197" t="s">
        <v>30</v>
      </c>
      <c r="I96" s="198"/>
      <c r="K96" s="197" t="s">
        <v>30</v>
      </c>
      <c r="L96" s="198"/>
    </row>
    <row r="97" spans="2:12">
      <c r="B97" s="38" t="s">
        <v>31</v>
      </c>
      <c r="C97" s="61">
        <v>10</v>
      </c>
      <c r="E97" s="38" t="s">
        <v>31</v>
      </c>
      <c r="F97" s="61">
        <v>10</v>
      </c>
      <c r="H97" s="38" t="s">
        <v>31</v>
      </c>
      <c r="I97" s="61">
        <v>10</v>
      </c>
      <c r="K97" s="38" t="s">
        <v>31</v>
      </c>
      <c r="L97" s="61">
        <v>10</v>
      </c>
    </row>
    <row r="98" spans="2:12">
      <c r="B98" s="38" t="s">
        <v>32</v>
      </c>
      <c r="C98" s="13">
        <v>10</v>
      </c>
      <c r="E98" s="38" t="s">
        <v>32</v>
      </c>
      <c r="F98" s="13">
        <v>10</v>
      </c>
      <c r="H98" s="38" t="s">
        <v>32</v>
      </c>
      <c r="I98" s="13">
        <v>10</v>
      </c>
      <c r="K98" s="38" t="s">
        <v>32</v>
      </c>
      <c r="L98" s="13">
        <v>10</v>
      </c>
    </row>
    <row r="99" spans="2:12">
      <c r="B99" s="38" t="s">
        <v>33</v>
      </c>
      <c r="C99" s="13">
        <v>5</v>
      </c>
      <c r="E99" s="38" t="s">
        <v>33</v>
      </c>
      <c r="F99" s="13">
        <v>5</v>
      </c>
      <c r="H99" s="38" t="s">
        <v>33</v>
      </c>
      <c r="I99" s="13">
        <v>5</v>
      </c>
      <c r="K99" s="38" t="s">
        <v>33</v>
      </c>
      <c r="L99" s="13">
        <v>5</v>
      </c>
    </row>
    <row r="100" spans="2:12">
      <c r="B100" s="38" t="s">
        <v>34</v>
      </c>
      <c r="C100" s="13">
        <v>5</v>
      </c>
      <c r="E100" s="38" t="s">
        <v>34</v>
      </c>
      <c r="F100" s="13">
        <v>5</v>
      </c>
      <c r="H100" s="38" t="s">
        <v>34</v>
      </c>
      <c r="I100" s="13">
        <v>5</v>
      </c>
      <c r="K100" s="38" t="s">
        <v>34</v>
      </c>
      <c r="L100" s="13">
        <v>5</v>
      </c>
    </row>
    <row r="101" spans="2:12" ht="22.5">
      <c r="B101" s="42" t="s">
        <v>35</v>
      </c>
      <c r="C101" s="164">
        <f>SUM(C97:C100)</f>
        <v>30</v>
      </c>
      <c r="E101" s="42" t="s">
        <v>35</v>
      </c>
      <c r="F101" s="164">
        <f>SUM(F97:F100)</f>
        <v>30</v>
      </c>
      <c r="H101" s="42" t="s">
        <v>35</v>
      </c>
      <c r="I101" s="164">
        <f>SUM(I97:I100)</f>
        <v>30</v>
      </c>
      <c r="K101" s="42" t="s">
        <v>35</v>
      </c>
      <c r="L101" s="164">
        <f>SUM(L97:L100)</f>
        <v>30</v>
      </c>
    </row>
    <row r="102" spans="2:12" ht="28.5" customHeight="1">
      <c r="B102" s="43" t="s">
        <v>36</v>
      </c>
      <c r="C102" s="168">
        <f>SUM(C101, C95, C83)</f>
        <v>133</v>
      </c>
      <c r="E102" s="43" t="s">
        <v>36</v>
      </c>
      <c r="F102" s="169">
        <f>SUM(F101, F95, F83)</f>
        <v>133</v>
      </c>
      <c r="H102" s="43" t="s">
        <v>36</v>
      </c>
      <c r="I102" s="169">
        <f>SUM(I101, I95, I83)</f>
        <v>127</v>
      </c>
      <c r="K102" s="43" t="s">
        <v>36</v>
      </c>
      <c r="L102" s="169">
        <f>SUM(L101, L95, L83)</f>
        <v>135</v>
      </c>
    </row>
    <row r="103" spans="2:12" ht="24" hidden="1" customHeight="1">
      <c r="C103" s="54">
        <f>C102/3</f>
        <v>44.333333333333336</v>
      </c>
      <c r="D103" s="55"/>
      <c r="E103" s="55"/>
      <c r="F103" s="54">
        <f>F102/3</f>
        <v>44.333333333333336</v>
      </c>
      <c r="G103" s="55"/>
      <c r="H103" s="55"/>
      <c r="I103" s="54">
        <f>I102/3</f>
        <v>42.333333333333336</v>
      </c>
      <c r="J103" s="55"/>
      <c r="K103" s="55"/>
      <c r="L103" s="54">
        <f>I102/3</f>
        <v>42.333333333333336</v>
      </c>
    </row>
    <row r="104" spans="2:12" ht="18.75" customHeight="1"/>
    <row r="105" spans="2:12" ht="16.5" customHeight="1">
      <c r="B105" s="3" t="s">
        <v>1</v>
      </c>
      <c r="C105" s="3" t="s">
        <v>2</v>
      </c>
      <c r="D105" s="64"/>
      <c r="E105" s="3" t="s">
        <v>1</v>
      </c>
      <c r="F105" s="3" t="s">
        <v>2</v>
      </c>
      <c r="H105" s="3" t="s">
        <v>1</v>
      </c>
      <c r="I105" s="3" t="s">
        <v>2</v>
      </c>
      <c r="K105" s="3" t="s">
        <v>1</v>
      </c>
      <c r="L105" s="3" t="s">
        <v>2</v>
      </c>
    </row>
    <row r="106" spans="2:12" ht="23.25" customHeight="1">
      <c r="B106" s="203" t="s">
        <v>46</v>
      </c>
      <c r="C106" s="204"/>
      <c r="D106" s="65"/>
      <c r="E106" s="203" t="s">
        <v>47</v>
      </c>
      <c r="F106" s="204"/>
      <c r="G106" s="56"/>
      <c r="H106" s="203" t="s">
        <v>48</v>
      </c>
      <c r="I106" s="204"/>
      <c r="J106" s="56"/>
      <c r="K106" s="203" t="s">
        <v>49</v>
      </c>
      <c r="L106" s="204"/>
    </row>
    <row r="107" spans="2:12" s="5" customFormat="1">
      <c r="B107" s="211" t="s">
        <v>7</v>
      </c>
      <c r="C107" s="212"/>
      <c r="D107" s="14"/>
      <c r="E107" s="66" t="s">
        <v>7</v>
      </c>
      <c r="F107" s="67"/>
      <c r="H107" s="211" t="s">
        <v>7</v>
      </c>
      <c r="I107" s="212"/>
      <c r="K107" s="211" t="s">
        <v>7</v>
      </c>
      <c r="L107" s="212"/>
    </row>
    <row r="108" spans="2:12" s="29" customFormat="1">
      <c r="B108" s="7" t="s">
        <v>8</v>
      </c>
      <c r="C108" s="8">
        <v>10</v>
      </c>
      <c r="D108" s="9"/>
      <c r="E108" s="7" t="s">
        <v>8</v>
      </c>
      <c r="F108" s="8">
        <v>10</v>
      </c>
      <c r="G108" s="6"/>
      <c r="H108" s="7" t="s">
        <v>8</v>
      </c>
      <c r="I108" s="8">
        <v>10</v>
      </c>
      <c r="J108" s="9"/>
      <c r="K108" s="7" t="s">
        <v>8</v>
      </c>
      <c r="L108" s="8">
        <v>10</v>
      </c>
    </row>
    <row r="109" spans="2:12" s="5" customFormat="1">
      <c r="B109" s="13" t="s">
        <v>41</v>
      </c>
      <c r="C109" s="8">
        <v>10</v>
      </c>
      <c r="D109" s="14"/>
      <c r="E109" s="13" t="s">
        <v>41</v>
      </c>
      <c r="F109" s="8">
        <v>5</v>
      </c>
      <c r="H109" s="13" t="s">
        <v>41</v>
      </c>
      <c r="I109" s="8">
        <v>5</v>
      </c>
      <c r="J109" s="14"/>
      <c r="K109" s="13" t="s">
        <v>41</v>
      </c>
      <c r="L109" s="8">
        <v>5</v>
      </c>
    </row>
    <row r="110" spans="2:12" s="5" customFormat="1">
      <c r="B110" s="13" t="s">
        <v>10</v>
      </c>
      <c r="C110" s="8">
        <v>5</v>
      </c>
      <c r="D110" s="14"/>
      <c r="E110" s="13" t="s">
        <v>10</v>
      </c>
      <c r="F110" s="8">
        <v>5</v>
      </c>
      <c r="H110" s="13" t="s">
        <v>10</v>
      </c>
      <c r="I110" s="8">
        <v>5</v>
      </c>
      <c r="J110" s="9"/>
      <c r="K110" s="10" t="s">
        <v>50</v>
      </c>
      <c r="L110" s="8">
        <v>5</v>
      </c>
    </row>
    <row r="111" spans="2:12" s="5" customFormat="1">
      <c r="B111" s="15" t="s">
        <v>11</v>
      </c>
      <c r="C111" s="10">
        <v>10</v>
      </c>
      <c r="D111" s="14"/>
      <c r="E111" s="15" t="s">
        <v>11</v>
      </c>
      <c r="F111" s="10">
        <v>10</v>
      </c>
      <c r="H111" s="15" t="s">
        <v>11</v>
      </c>
      <c r="I111" s="10">
        <v>10</v>
      </c>
      <c r="J111" s="14"/>
      <c r="K111" s="15" t="s">
        <v>11</v>
      </c>
      <c r="L111" s="10">
        <v>10</v>
      </c>
    </row>
    <row r="112" spans="2:12" s="5" customFormat="1">
      <c r="B112" s="16" t="s">
        <v>12</v>
      </c>
      <c r="C112" s="8">
        <v>10</v>
      </c>
      <c r="D112" s="14"/>
      <c r="E112" s="16" t="s">
        <v>12</v>
      </c>
      <c r="F112" s="8">
        <v>10</v>
      </c>
      <c r="H112" s="16" t="s">
        <v>12</v>
      </c>
      <c r="I112" s="8">
        <v>10</v>
      </c>
      <c r="J112" s="14"/>
      <c r="K112" s="16" t="s">
        <v>12</v>
      </c>
      <c r="L112" s="20">
        <v>10</v>
      </c>
    </row>
    <row r="113" spans="1:25" s="17" customFormat="1">
      <c r="B113" s="7" t="s">
        <v>13</v>
      </c>
      <c r="C113" s="8">
        <v>5</v>
      </c>
      <c r="D113" s="18"/>
      <c r="E113" s="7" t="s">
        <v>13</v>
      </c>
      <c r="F113" s="8">
        <v>5</v>
      </c>
      <c r="G113" s="19"/>
      <c r="H113" s="7" t="s">
        <v>13</v>
      </c>
      <c r="I113" s="8">
        <v>5</v>
      </c>
      <c r="J113" s="18"/>
      <c r="K113" s="7" t="s">
        <v>13</v>
      </c>
      <c r="L113" s="8">
        <v>5</v>
      </c>
    </row>
    <row r="114" spans="1:25">
      <c r="A114" s="17"/>
      <c r="B114" s="10" t="s">
        <v>14</v>
      </c>
      <c r="C114" s="20">
        <v>5</v>
      </c>
      <c r="D114" s="18"/>
      <c r="E114" s="10" t="s">
        <v>14</v>
      </c>
      <c r="F114" s="20">
        <v>5</v>
      </c>
      <c r="G114" s="19"/>
      <c r="H114" s="10" t="s">
        <v>14</v>
      </c>
      <c r="I114" s="20">
        <v>5</v>
      </c>
      <c r="J114" s="19"/>
      <c r="K114" s="10" t="s">
        <v>14</v>
      </c>
      <c r="L114" s="20">
        <v>5</v>
      </c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</row>
    <row r="115" spans="1:25">
      <c r="B115" s="13" t="s">
        <v>15</v>
      </c>
      <c r="C115" s="8">
        <v>0</v>
      </c>
      <c r="D115" s="34"/>
      <c r="E115" s="13" t="s">
        <v>15</v>
      </c>
      <c r="F115" s="8">
        <v>5</v>
      </c>
      <c r="G115" s="22"/>
      <c r="H115" s="13" t="s">
        <v>15</v>
      </c>
      <c r="I115" s="8">
        <v>0</v>
      </c>
      <c r="J115" s="22"/>
      <c r="K115" s="13" t="s">
        <v>15</v>
      </c>
      <c r="L115" s="8">
        <v>0</v>
      </c>
    </row>
    <row r="116" spans="1:25">
      <c r="B116" s="13" t="s">
        <v>16</v>
      </c>
      <c r="C116" s="8">
        <v>5</v>
      </c>
      <c r="D116" s="34"/>
      <c r="E116" s="13" t="s">
        <v>16</v>
      </c>
      <c r="F116" s="8">
        <v>5</v>
      </c>
      <c r="G116" s="22"/>
      <c r="H116" s="13" t="s">
        <v>16</v>
      </c>
      <c r="I116" s="8">
        <v>5</v>
      </c>
      <c r="J116" s="22"/>
      <c r="K116" s="13" t="s">
        <v>16</v>
      </c>
      <c r="L116" s="8">
        <v>5</v>
      </c>
    </row>
    <row r="117" spans="1:25" s="57" customFormat="1" ht="26.25" customHeight="1">
      <c r="A117" s="58"/>
      <c r="B117" s="37" t="s">
        <v>17</v>
      </c>
      <c r="C117" s="164">
        <f>SUM(C108:C116)</f>
        <v>60</v>
      </c>
      <c r="D117" s="34"/>
      <c r="E117" s="37" t="s">
        <v>17</v>
      </c>
      <c r="F117" s="164">
        <f>SUM(F108:F116)</f>
        <v>60</v>
      </c>
      <c r="G117" s="22"/>
      <c r="H117" s="37" t="s">
        <v>17</v>
      </c>
      <c r="I117" s="164">
        <f>SUM(I108:I116)</f>
        <v>55</v>
      </c>
      <c r="J117" s="22"/>
      <c r="K117" s="37" t="s">
        <v>17</v>
      </c>
      <c r="L117" s="164">
        <f>SUM(L108:L116)</f>
        <v>55</v>
      </c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</row>
    <row r="118" spans="1:25" s="25" customFormat="1">
      <c r="B118" s="199" t="s">
        <v>18</v>
      </c>
      <c r="C118" s="200"/>
      <c r="D118" s="62"/>
      <c r="E118" s="199" t="s">
        <v>18</v>
      </c>
      <c r="F118" s="200"/>
      <c r="H118" s="199" t="s">
        <v>18</v>
      </c>
      <c r="I118" s="200"/>
      <c r="K118" s="199" t="s">
        <v>18</v>
      </c>
      <c r="L118" s="200"/>
    </row>
    <row r="119" spans="1:25" s="25" customFormat="1">
      <c r="B119" s="13" t="s">
        <v>19</v>
      </c>
      <c r="C119" s="170">
        <f>SUM(C120:C122)/3</f>
        <v>5</v>
      </c>
      <c r="D119" s="14"/>
      <c r="E119" s="13" t="s">
        <v>19</v>
      </c>
      <c r="F119" s="13">
        <f>SUM(F120:F122)/3</f>
        <v>5</v>
      </c>
      <c r="G119" s="5"/>
      <c r="H119" s="13" t="s">
        <v>19</v>
      </c>
      <c r="I119" s="13">
        <f>SUM(I120:I122)/3</f>
        <v>5</v>
      </c>
      <c r="J119" s="14"/>
      <c r="K119" s="13" t="s">
        <v>19</v>
      </c>
      <c r="L119" s="13">
        <f>SUM(L120:L122)/3</f>
        <v>5</v>
      </c>
    </row>
    <row r="120" spans="1:25" s="25" customFormat="1">
      <c r="B120" s="13" t="s">
        <v>20</v>
      </c>
      <c r="C120" s="26">
        <v>5</v>
      </c>
      <c r="D120" s="27"/>
      <c r="E120" s="26" t="s">
        <v>20</v>
      </c>
      <c r="F120" s="26">
        <v>5</v>
      </c>
      <c r="G120" s="28"/>
      <c r="H120" s="26" t="s">
        <v>20</v>
      </c>
      <c r="I120" s="26">
        <v>5</v>
      </c>
      <c r="J120" s="27"/>
      <c r="K120" s="26" t="s">
        <v>20</v>
      </c>
      <c r="L120" s="26">
        <v>5</v>
      </c>
    </row>
    <row r="121" spans="1:25" s="30" customFormat="1">
      <c r="B121" s="26" t="s">
        <v>21</v>
      </c>
      <c r="C121" s="13">
        <v>5</v>
      </c>
      <c r="D121" s="27"/>
      <c r="E121" s="26" t="s">
        <v>21</v>
      </c>
      <c r="F121" s="13">
        <v>5</v>
      </c>
      <c r="G121" s="28"/>
      <c r="H121" s="26" t="s">
        <v>21</v>
      </c>
      <c r="I121" s="13">
        <v>5</v>
      </c>
      <c r="J121" s="27"/>
      <c r="K121" s="26" t="s">
        <v>21</v>
      </c>
      <c r="L121" s="13">
        <v>5</v>
      </c>
    </row>
    <row r="122" spans="1:25" s="31" customFormat="1">
      <c r="B122" s="13" t="s">
        <v>22</v>
      </c>
      <c r="C122" s="26">
        <v>5</v>
      </c>
      <c r="D122" s="14"/>
      <c r="E122" s="13" t="s">
        <v>22</v>
      </c>
      <c r="F122" s="26">
        <v>5</v>
      </c>
      <c r="G122" s="5"/>
      <c r="H122" s="13" t="s">
        <v>22</v>
      </c>
      <c r="I122" s="26">
        <v>5</v>
      </c>
      <c r="J122" s="14"/>
      <c r="K122" s="13" t="s">
        <v>22</v>
      </c>
      <c r="L122" s="26">
        <v>5</v>
      </c>
    </row>
    <row r="123" spans="1:25" s="25" customFormat="1">
      <c r="B123" s="13" t="s">
        <v>23</v>
      </c>
      <c r="C123" s="13">
        <f>SUM(C124:C128)</f>
        <v>40</v>
      </c>
      <c r="D123" s="14"/>
      <c r="E123" s="13" t="s">
        <v>23</v>
      </c>
      <c r="F123" s="13">
        <f>SUM(F124:F128)</f>
        <v>46</v>
      </c>
      <c r="G123" s="5"/>
      <c r="H123" s="13" t="s">
        <v>23</v>
      </c>
      <c r="I123" s="13">
        <f>SUM(I124:I128)</f>
        <v>40</v>
      </c>
      <c r="J123" s="14"/>
      <c r="K123" s="13" t="s">
        <v>23</v>
      </c>
      <c r="L123" s="13">
        <f>SUM(L124:L128)</f>
        <v>50</v>
      </c>
    </row>
    <row r="124" spans="1:25" s="25" customFormat="1">
      <c r="B124" s="13" t="s">
        <v>24</v>
      </c>
      <c r="C124" s="13">
        <v>10</v>
      </c>
      <c r="D124" s="14"/>
      <c r="E124" s="13" t="s">
        <v>24</v>
      </c>
      <c r="F124" s="13">
        <v>6</v>
      </c>
      <c r="G124" s="5"/>
      <c r="H124" s="13" t="s">
        <v>24</v>
      </c>
      <c r="I124" s="13">
        <v>10</v>
      </c>
      <c r="J124" s="14"/>
      <c r="K124" s="13" t="s">
        <v>24</v>
      </c>
      <c r="L124" s="13">
        <v>10</v>
      </c>
    </row>
    <row r="125" spans="1:25" s="25" customFormat="1">
      <c r="B125" s="13" t="s">
        <v>25</v>
      </c>
      <c r="C125" s="13">
        <v>10</v>
      </c>
      <c r="D125" s="14"/>
      <c r="E125" s="13" t="s">
        <v>25</v>
      </c>
      <c r="F125" s="13">
        <v>10</v>
      </c>
      <c r="G125" s="5"/>
      <c r="H125" s="13" t="s">
        <v>25</v>
      </c>
      <c r="I125" s="13">
        <v>10</v>
      </c>
      <c r="J125" s="14"/>
      <c r="K125" s="13" t="s">
        <v>25</v>
      </c>
      <c r="L125" s="13">
        <v>10</v>
      </c>
    </row>
    <row r="126" spans="1:25" s="32" customFormat="1">
      <c r="B126" s="26" t="s">
        <v>26</v>
      </c>
      <c r="C126" s="13">
        <v>10</v>
      </c>
      <c r="D126" s="36"/>
      <c r="E126" s="26" t="s">
        <v>26</v>
      </c>
      <c r="F126" s="13">
        <v>10</v>
      </c>
      <c r="G126" s="35"/>
      <c r="H126" s="26" t="s">
        <v>26</v>
      </c>
      <c r="I126" s="13">
        <v>0</v>
      </c>
      <c r="J126" s="36"/>
      <c r="K126" s="26" t="s">
        <v>26</v>
      </c>
      <c r="L126" s="13">
        <v>10</v>
      </c>
    </row>
    <row r="127" spans="1:25">
      <c r="B127" s="13" t="s">
        <v>27</v>
      </c>
      <c r="C127" s="13">
        <v>10</v>
      </c>
      <c r="D127" s="34"/>
      <c r="E127" s="13" t="s">
        <v>27</v>
      </c>
      <c r="F127" s="13">
        <v>10</v>
      </c>
      <c r="G127" s="22"/>
      <c r="H127" s="13" t="s">
        <v>27</v>
      </c>
      <c r="I127" s="13">
        <v>10</v>
      </c>
      <c r="J127" s="34"/>
      <c r="K127" s="13" t="s">
        <v>27</v>
      </c>
      <c r="L127" s="13">
        <v>10</v>
      </c>
    </row>
    <row r="128" spans="1:25">
      <c r="B128" s="13" t="s">
        <v>28</v>
      </c>
      <c r="C128" s="26">
        <v>0</v>
      </c>
      <c r="D128" s="36"/>
      <c r="E128" s="26" t="s">
        <v>28</v>
      </c>
      <c r="F128" s="26">
        <v>10</v>
      </c>
      <c r="G128" s="35"/>
      <c r="H128" s="26" t="s">
        <v>28</v>
      </c>
      <c r="I128" s="26">
        <v>10</v>
      </c>
      <c r="J128" s="36"/>
      <c r="K128" s="26" t="s">
        <v>28</v>
      </c>
      <c r="L128" s="26">
        <v>10</v>
      </c>
    </row>
    <row r="129" spans="2:12" ht="24" customHeight="1">
      <c r="B129" s="37" t="s">
        <v>29</v>
      </c>
      <c r="C129" s="167">
        <f>SUM(C119, C123)</f>
        <v>45</v>
      </c>
      <c r="D129" s="36"/>
      <c r="E129" s="37" t="s">
        <v>29</v>
      </c>
      <c r="F129" s="164">
        <f>SUM(F119, F123)</f>
        <v>51</v>
      </c>
      <c r="G129" s="22"/>
      <c r="H129" s="37" t="s">
        <v>29</v>
      </c>
      <c r="I129" s="164">
        <f>SUM(I119, I123)</f>
        <v>45</v>
      </c>
      <c r="J129" s="34"/>
      <c r="K129" s="37" t="s">
        <v>29</v>
      </c>
      <c r="L129" s="164">
        <f>SUM(L119, L123)</f>
        <v>55</v>
      </c>
    </row>
    <row r="130" spans="2:12">
      <c r="B130" s="197" t="s">
        <v>30</v>
      </c>
      <c r="C130" s="198"/>
      <c r="D130" s="64"/>
      <c r="E130" s="197" t="s">
        <v>30</v>
      </c>
      <c r="F130" s="198"/>
      <c r="H130" s="197" t="s">
        <v>30</v>
      </c>
      <c r="I130" s="198"/>
      <c r="K130" s="197" t="s">
        <v>30</v>
      </c>
      <c r="L130" s="198"/>
    </row>
    <row r="131" spans="2:12">
      <c r="B131" s="38" t="s">
        <v>31</v>
      </c>
      <c r="C131" s="61">
        <v>8</v>
      </c>
      <c r="D131" s="64"/>
      <c r="E131" s="38" t="s">
        <v>31</v>
      </c>
      <c r="F131" s="61">
        <v>10</v>
      </c>
      <c r="H131" s="38" t="s">
        <v>31</v>
      </c>
      <c r="I131" s="61">
        <v>10</v>
      </c>
      <c r="K131" s="38" t="s">
        <v>31</v>
      </c>
      <c r="L131" s="61">
        <v>10</v>
      </c>
    </row>
    <row r="132" spans="2:12">
      <c r="B132" s="38" t="s">
        <v>32</v>
      </c>
      <c r="C132" s="13">
        <v>10</v>
      </c>
      <c r="D132" s="64"/>
      <c r="E132" s="38" t="s">
        <v>32</v>
      </c>
      <c r="F132" s="13">
        <v>10</v>
      </c>
      <c r="H132" s="38" t="s">
        <v>32</v>
      </c>
      <c r="I132" s="13">
        <v>10</v>
      </c>
      <c r="K132" s="38" t="s">
        <v>32</v>
      </c>
      <c r="L132" s="13">
        <v>10</v>
      </c>
    </row>
    <row r="133" spans="2:12">
      <c r="B133" s="38" t="s">
        <v>33</v>
      </c>
      <c r="C133" s="13">
        <v>5</v>
      </c>
      <c r="D133" s="64"/>
      <c r="E133" s="38" t="s">
        <v>33</v>
      </c>
      <c r="F133" s="13">
        <v>5</v>
      </c>
      <c r="H133" s="38" t="s">
        <v>33</v>
      </c>
      <c r="I133" s="13">
        <v>5</v>
      </c>
      <c r="K133" s="38" t="s">
        <v>33</v>
      </c>
      <c r="L133" s="13">
        <v>5</v>
      </c>
    </row>
    <row r="134" spans="2:12">
      <c r="B134" s="38" t="s">
        <v>34</v>
      </c>
      <c r="C134" s="13">
        <v>5</v>
      </c>
      <c r="D134" s="64"/>
      <c r="E134" s="38" t="s">
        <v>34</v>
      </c>
      <c r="F134" s="13">
        <v>5</v>
      </c>
      <c r="H134" s="38" t="s">
        <v>34</v>
      </c>
      <c r="I134" s="13">
        <v>5</v>
      </c>
      <c r="K134" s="38" t="s">
        <v>34</v>
      </c>
      <c r="L134" s="13">
        <v>5</v>
      </c>
    </row>
    <row r="135" spans="2:12" ht="25.5" customHeight="1">
      <c r="B135" s="42" t="s">
        <v>35</v>
      </c>
      <c r="C135" s="164">
        <f>SUM(C131:C134)</f>
        <v>28</v>
      </c>
      <c r="D135" s="64"/>
      <c r="E135" s="42" t="s">
        <v>35</v>
      </c>
      <c r="F135" s="164">
        <f>SUM(F131:F134)</f>
        <v>30</v>
      </c>
      <c r="H135" s="42" t="s">
        <v>35</v>
      </c>
      <c r="I135" s="164">
        <f>SUM(I131:I134)</f>
        <v>30</v>
      </c>
      <c r="K135" s="42" t="s">
        <v>35</v>
      </c>
      <c r="L135" s="164">
        <f>SUM(L131:L134)</f>
        <v>30</v>
      </c>
    </row>
    <row r="136" spans="2:12" ht="24.75" customHeight="1">
      <c r="B136" s="43" t="s">
        <v>36</v>
      </c>
      <c r="C136" s="168">
        <f>SUM(C135, C129, C117)</f>
        <v>133</v>
      </c>
      <c r="D136" s="64"/>
      <c r="E136" s="43" t="s">
        <v>36</v>
      </c>
      <c r="F136" s="168">
        <f>SUM(F135, F129, F117)</f>
        <v>141</v>
      </c>
      <c r="H136" s="43" t="s">
        <v>36</v>
      </c>
      <c r="I136" s="168">
        <f>SUM(I135, I129, I117)</f>
        <v>130</v>
      </c>
      <c r="K136" s="43" t="s">
        <v>36</v>
      </c>
      <c r="L136" s="168">
        <f>SUM(L135, L129, L117)</f>
        <v>140</v>
      </c>
    </row>
    <row r="137" spans="2:12" ht="19.5" hidden="1" customHeight="1">
      <c r="C137" s="54">
        <f>C136/3</f>
        <v>44.333333333333336</v>
      </c>
      <c r="D137" s="55"/>
      <c r="E137" s="55"/>
      <c r="F137" s="54">
        <f>F136/3</f>
        <v>47</v>
      </c>
      <c r="G137" s="55"/>
      <c r="H137" s="55"/>
      <c r="I137" s="54">
        <f>I136/3</f>
        <v>43.333333333333336</v>
      </c>
      <c r="J137" s="55"/>
      <c r="K137" s="55"/>
      <c r="L137" s="54">
        <f>L102/3</f>
        <v>45</v>
      </c>
    </row>
    <row r="139" spans="2:12" ht="35.25" customHeight="1">
      <c r="B139" s="3" t="s">
        <v>1</v>
      </c>
      <c r="C139" s="3" t="s">
        <v>2</v>
      </c>
      <c r="E139" s="3" t="s">
        <v>1</v>
      </c>
      <c r="F139" s="3" t="s">
        <v>2</v>
      </c>
      <c r="H139" s="3" t="s">
        <v>1</v>
      </c>
      <c r="I139" s="3" t="s">
        <v>2</v>
      </c>
    </row>
    <row r="140" spans="2:12" ht="33" customHeight="1">
      <c r="B140" s="203" t="s">
        <v>51</v>
      </c>
      <c r="C140" s="204"/>
      <c r="D140" s="56"/>
      <c r="E140" s="203" t="s">
        <v>52</v>
      </c>
      <c r="F140" s="204"/>
      <c r="G140" s="56"/>
      <c r="H140" s="203" t="s">
        <v>53</v>
      </c>
      <c r="I140" s="204"/>
    </row>
    <row r="141" spans="2:12" ht="14.25" customHeight="1">
      <c r="B141" s="211" t="s">
        <v>7</v>
      </c>
      <c r="C141" s="212"/>
      <c r="D141" s="5"/>
      <c r="E141" s="201" t="s">
        <v>7</v>
      </c>
      <c r="F141" s="202"/>
      <c r="G141" s="5"/>
      <c r="H141" s="211" t="s">
        <v>7</v>
      </c>
      <c r="I141" s="212"/>
    </row>
    <row r="142" spans="2:12" s="63" customFormat="1">
      <c r="B142" s="47" t="s">
        <v>8</v>
      </c>
      <c r="C142" s="10">
        <v>10</v>
      </c>
      <c r="D142" s="9"/>
      <c r="E142" s="47" t="s">
        <v>8</v>
      </c>
      <c r="F142" s="8">
        <v>10</v>
      </c>
      <c r="G142" s="29"/>
      <c r="H142" s="47" t="s">
        <v>8</v>
      </c>
      <c r="I142" s="8">
        <v>10</v>
      </c>
    </row>
    <row r="143" spans="2:12" ht="11.25" customHeight="1">
      <c r="B143" s="38" t="s">
        <v>41</v>
      </c>
      <c r="C143" s="10">
        <v>-2</v>
      </c>
      <c r="D143" s="14"/>
      <c r="E143" s="38" t="s">
        <v>41</v>
      </c>
      <c r="F143" s="8">
        <v>5</v>
      </c>
      <c r="G143" s="5"/>
      <c r="H143" s="38" t="s">
        <v>41</v>
      </c>
      <c r="I143" s="8">
        <v>5</v>
      </c>
    </row>
    <row r="144" spans="2:12">
      <c r="B144" s="38" t="s">
        <v>10</v>
      </c>
      <c r="C144" s="10">
        <v>-2</v>
      </c>
      <c r="D144" s="14"/>
      <c r="E144" s="38" t="s">
        <v>10</v>
      </c>
      <c r="F144" s="8">
        <v>5</v>
      </c>
      <c r="G144" s="5"/>
      <c r="H144" s="38" t="s">
        <v>10</v>
      </c>
      <c r="I144" s="8">
        <v>5</v>
      </c>
    </row>
    <row r="145" spans="1:25">
      <c r="B145" s="15" t="s">
        <v>11</v>
      </c>
      <c r="C145" s="10">
        <v>10</v>
      </c>
      <c r="D145" s="14"/>
      <c r="E145" s="15" t="s">
        <v>11</v>
      </c>
      <c r="F145" s="8">
        <v>10</v>
      </c>
      <c r="G145" s="5"/>
      <c r="H145" s="15" t="s">
        <v>11</v>
      </c>
      <c r="I145" s="8">
        <v>10</v>
      </c>
    </row>
    <row r="146" spans="1:25">
      <c r="B146" s="16" t="s">
        <v>12</v>
      </c>
      <c r="C146" s="10">
        <v>10</v>
      </c>
      <c r="D146" s="14"/>
      <c r="E146" s="16" t="s">
        <v>12</v>
      </c>
      <c r="F146" s="8">
        <v>10</v>
      </c>
      <c r="G146" s="5"/>
      <c r="H146" s="16" t="s">
        <v>12</v>
      </c>
      <c r="I146" s="8">
        <v>10</v>
      </c>
    </row>
    <row r="147" spans="1:25" s="17" customFormat="1">
      <c r="B147" s="47" t="s">
        <v>13</v>
      </c>
      <c r="C147" s="52">
        <v>5</v>
      </c>
      <c r="D147" s="49"/>
      <c r="E147" s="47" t="s">
        <v>13</v>
      </c>
      <c r="F147" s="48">
        <v>5</v>
      </c>
      <c r="H147" s="47" t="s">
        <v>13</v>
      </c>
      <c r="I147" s="8">
        <v>5</v>
      </c>
    </row>
    <row r="148" spans="1:25">
      <c r="A148" s="17"/>
      <c r="B148" s="50" t="s">
        <v>14</v>
      </c>
      <c r="C148" s="52">
        <v>5</v>
      </c>
      <c r="D148" s="17"/>
      <c r="E148" s="50" t="s">
        <v>14</v>
      </c>
      <c r="F148" s="51">
        <v>5</v>
      </c>
      <c r="G148" s="17"/>
      <c r="H148" s="50" t="s">
        <v>14</v>
      </c>
      <c r="I148" s="20">
        <v>5</v>
      </c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</row>
    <row r="149" spans="1:25">
      <c r="B149" s="38" t="s">
        <v>15</v>
      </c>
      <c r="C149" s="50">
        <v>0</v>
      </c>
      <c r="E149" s="38" t="s">
        <v>15</v>
      </c>
      <c r="F149" s="48">
        <v>0</v>
      </c>
      <c r="H149" s="38" t="s">
        <v>15</v>
      </c>
      <c r="I149" s="8">
        <v>5</v>
      </c>
    </row>
    <row r="150" spans="1:25">
      <c r="B150" s="38" t="s">
        <v>16</v>
      </c>
      <c r="C150" s="50">
        <v>0</v>
      </c>
      <c r="E150" s="38" t="s">
        <v>16</v>
      </c>
      <c r="F150" s="48">
        <v>5</v>
      </c>
      <c r="H150" s="38" t="s">
        <v>16</v>
      </c>
      <c r="I150" s="8">
        <v>5</v>
      </c>
    </row>
    <row r="151" spans="1:25" ht="22.5">
      <c r="A151" s="17"/>
      <c r="B151" s="42" t="s">
        <v>17</v>
      </c>
      <c r="C151" s="164">
        <f>SUM(C142:C150)</f>
        <v>36</v>
      </c>
      <c r="E151" s="42" t="s">
        <v>17</v>
      </c>
      <c r="F151" s="164">
        <f>SUM(F142:F150)</f>
        <v>55</v>
      </c>
      <c r="H151" s="42" t="s">
        <v>17</v>
      </c>
      <c r="I151" s="164">
        <f>SUM(I142:I150)</f>
        <v>60</v>
      </c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</row>
    <row r="152" spans="1:25">
      <c r="B152" s="199" t="s">
        <v>18</v>
      </c>
      <c r="C152" s="200"/>
      <c r="D152" s="25"/>
      <c r="E152" s="199" t="s">
        <v>18</v>
      </c>
      <c r="F152" s="200"/>
      <c r="G152" s="25"/>
      <c r="H152" s="199" t="s">
        <v>18</v>
      </c>
      <c r="I152" s="200"/>
    </row>
    <row r="153" spans="1:25">
      <c r="B153" s="61" t="s">
        <v>19</v>
      </c>
      <c r="C153" s="13">
        <f>SUM(C154:C156)/3</f>
        <v>5</v>
      </c>
      <c r="D153" s="62"/>
      <c r="E153" s="61" t="s">
        <v>19</v>
      </c>
      <c r="F153" s="170">
        <f>SUM(F154:F156)/3</f>
        <v>5</v>
      </c>
      <c r="G153" s="25"/>
      <c r="H153" s="61" t="s">
        <v>19</v>
      </c>
      <c r="I153" s="170">
        <f>(I156+I155+I154)/3</f>
        <v>2.6666666666666665</v>
      </c>
    </row>
    <row r="154" spans="1:25">
      <c r="B154" s="61" t="s">
        <v>20</v>
      </c>
      <c r="C154" s="26">
        <v>5</v>
      </c>
      <c r="D154" s="172"/>
      <c r="E154" s="68" t="s">
        <v>20</v>
      </c>
      <c r="F154" s="26">
        <v>5</v>
      </c>
      <c r="G154" s="30"/>
      <c r="H154" s="68" t="s">
        <v>20</v>
      </c>
      <c r="I154" s="26">
        <v>-2</v>
      </c>
    </row>
    <row r="155" spans="1:25">
      <c r="B155" s="61" t="s">
        <v>21</v>
      </c>
      <c r="C155" s="13">
        <v>5</v>
      </c>
      <c r="D155" s="62"/>
      <c r="E155" s="61" t="s">
        <v>21</v>
      </c>
      <c r="F155" s="13">
        <v>5</v>
      </c>
      <c r="G155" s="25"/>
      <c r="H155" s="68" t="s">
        <v>21</v>
      </c>
      <c r="I155" s="13">
        <v>5</v>
      </c>
    </row>
    <row r="156" spans="1:25" s="69" customFormat="1" ht="15">
      <c r="A156" s="17"/>
      <c r="B156" s="61" t="s">
        <v>22</v>
      </c>
      <c r="C156" s="26">
        <v>5</v>
      </c>
      <c r="D156" s="62"/>
      <c r="E156" s="61" t="s">
        <v>22</v>
      </c>
      <c r="F156" s="26">
        <v>5</v>
      </c>
      <c r="G156" s="25"/>
      <c r="H156" s="61" t="s">
        <v>22</v>
      </c>
      <c r="I156" s="26">
        <v>5</v>
      </c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</row>
    <row r="157" spans="1:25">
      <c r="B157" s="61" t="s">
        <v>23</v>
      </c>
      <c r="C157" s="13">
        <f>SUM(C158:C162)</f>
        <v>50</v>
      </c>
      <c r="D157" s="62"/>
      <c r="E157" s="61" t="s">
        <v>23</v>
      </c>
      <c r="F157" s="13">
        <f>SUM(F158:F162)</f>
        <v>50</v>
      </c>
      <c r="G157" s="25"/>
      <c r="H157" s="61" t="s">
        <v>23</v>
      </c>
      <c r="I157" s="13">
        <f>SUM(I158:I162)</f>
        <v>40</v>
      </c>
    </row>
    <row r="158" spans="1:25">
      <c r="B158" s="61" t="s">
        <v>24</v>
      </c>
      <c r="C158" s="13">
        <v>10</v>
      </c>
      <c r="D158" s="62"/>
      <c r="E158" s="61" t="s">
        <v>24</v>
      </c>
      <c r="F158" s="13">
        <v>10</v>
      </c>
      <c r="G158" s="25"/>
      <c r="H158" s="61" t="s">
        <v>24</v>
      </c>
      <c r="I158" s="13">
        <v>10</v>
      </c>
    </row>
    <row r="159" spans="1:25">
      <c r="B159" s="61" t="s">
        <v>25</v>
      </c>
      <c r="C159" s="13">
        <v>10</v>
      </c>
      <c r="D159" s="62"/>
      <c r="E159" s="61" t="s">
        <v>25</v>
      </c>
      <c r="F159" s="13">
        <v>10</v>
      </c>
      <c r="G159" s="25"/>
      <c r="H159" s="61" t="s">
        <v>25</v>
      </c>
      <c r="I159" s="13">
        <v>10</v>
      </c>
    </row>
    <row r="160" spans="1:25" s="63" customFormat="1">
      <c r="B160" s="68" t="s">
        <v>26</v>
      </c>
      <c r="C160" s="13">
        <v>10</v>
      </c>
      <c r="D160" s="70"/>
      <c r="E160" s="68" t="s">
        <v>26</v>
      </c>
      <c r="F160" s="13">
        <v>10</v>
      </c>
      <c r="G160" s="32"/>
      <c r="H160" s="68" t="s">
        <v>26</v>
      </c>
      <c r="I160" s="13">
        <v>10</v>
      </c>
    </row>
    <row r="161" spans="2:12" s="17" customFormat="1">
      <c r="B161" s="61" t="s">
        <v>27</v>
      </c>
      <c r="C161" s="13">
        <v>10</v>
      </c>
      <c r="D161" s="64"/>
      <c r="E161" s="61" t="s">
        <v>27</v>
      </c>
      <c r="F161" s="13">
        <v>10</v>
      </c>
      <c r="G161" s="1"/>
      <c r="H161" s="61" t="s">
        <v>27</v>
      </c>
      <c r="I161" s="13">
        <v>10</v>
      </c>
    </row>
    <row r="162" spans="2:12">
      <c r="B162" s="68" t="s">
        <v>28</v>
      </c>
      <c r="C162" s="26">
        <v>10</v>
      </c>
      <c r="D162" s="70"/>
      <c r="E162" s="68" t="s">
        <v>28</v>
      </c>
      <c r="F162" s="26">
        <v>10</v>
      </c>
      <c r="G162" s="32"/>
      <c r="H162" s="68" t="s">
        <v>28</v>
      </c>
      <c r="I162" s="26">
        <v>0</v>
      </c>
    </row>
    <row r="163" spans="2:12" s="32" customFormat="1" ht="22.5">
      <c r="B163" s="37" t="s">
        <v>29</v>
      </c>
      <c r="C163" s="164">
        <f>SUM(C153, C157)</f>
        <v>55</v>
      </c>
      <c r="D163" s="34"/>
      <c r="E163" s="37" t="s">
        <v>29</v>
      </c>
      <c r="F163" s="167">
        <f>SUM(F153, F157)</f>
        <v>55</v>
      </c>
      <c r="G163" s="22"/>
      <c r="H163" s="42" t="s">
        <v>29</v>
      </c>
      <c r="I163" s="167">
        <f>SUM(I153, I157)</f>
        <v>42.666666666666664</v>
      </c>
    </row>
    <row r="164" spans="2:12" s="32" customFormat="1">
      <c r="B164" s="197" t="s">
        <v>30</v>
      </c>
      <c r="C164" s="198"/>
      <c r="D164" s="1"/>
      <c r="E164" s="197" t="s">
        <v>30</v>
      </c>
      <c r="F164" s="198"/>
      <c r="G164" s="1"/>
      <c r="H164" s="197" t="s">
        <v>30</v>
      </c>
      <c r="I164" s="198"/>
    </row>
    <row r="165" spans="2:12">
      <c r="B165" s="38" t="s">
        <v>31</v>
      </c>
      <c r="C165" s="61">
        <v>10</v>
      </c>
      <c r="E165" s="38" t="s">
        <v>31</v>
      </c>
      <c r="F165" s="61">
        <v>10</v>
      </c>
      <c r="H165" s="38" t="s">
        <v>31</v>
      </c>
      <c r="I165" s="61">
        <v>8</v>
      </c>
    </row>
    <row r="166" spans="2:12">
      <c r="B166" s="38" t="s">
        <v>32</v>
      </c>
      <c r="C166" s="13">
        <v>10</v>
      </c>
      <c r="E166" s="38" t="s">
        <v>32</v>
      </c>
      <c r="F166" s="13">
        <v>10</v>
      </c>
      <c r="H166" s="38" t="s">
        <v>32</v>
      </c>
      <c r="I166" s="13">
        <v>10</v>
      </c>
    </row>
    <row r="167" spans="2:12">
      <c r="B167" s="38" t="s">
        <v>33</v>
      </c>
      <c r="C167" s="13">
        <v>5</v>
      </c>
      <c r="E167" s="38" t="s">
        <v>33</v>
      </c>
      <c r="F167" s="13">
        <v>5</v>
      </c>
      <c r="H167" s="38" t="s">
        <v>33</v>
      </c>
      <c r="I167" s="13">
        <v>5</v>
      </c>
    </row>
    <row r="168" spans="2:12">
      <c r="B168" s="38" t="s">
        <v>34</v>
      </c>
      <c r="C168" s="13">
        <v>5</v>
      </c>
      <c r="E168" s="38" t="s">
        <v>34</v>
      </c>
      <c r="F168" s="13">
        <v>5</v>
      </c>
      <c r="H168" s="38" t="s">
        <v>34</v>
      </c>
      <c r="I168" s="13">
        <v>5</v>
      </c>
    </row>
    <row r="169" spans="2:12" ht="22.5">
      <c r="B169" s="42" t="s">
        <v>35</v>
      </c>
      <c r="C169" s="164">
        <f>SUM(C165:C168)</f>
        <v>30</v>
      </c>
      <c r="E169" s="42" t="s">
        <v>35</v>
      </c>
      <c r="F169" s="164">
        <f>SUM(F165:F168)</f>
        <v>30</v>
      </c>
      <c r="H169" s="42" t="s">
        <v>35</v>
      </c>
      <c r="I169" s="164">
        <f>SUM(I165:I168)</f>
        <v>28</v>
      </c>
    </row>
    <row r="170" spans="2:12" ht="33.75">
      <c r="B170" s="43" t="s">
        <v>36</v>
      </c>
      <c r="C170" s="168">
        <f>SUM(C169, C163, C151)</f>
        <v>121</v>
      </c>
      <c r="E170" s="43" t="s">
        <v>36</v>
      </c>
      <c r="F170" s="169">
        <f>SUM(F169, F163, F151)</f>
        <v>140</v>
      </c>
      <c r="H170" s="43" t="s">
        <v>36</v>
      </c>
      <c r="I170" s="169">
        <f>SUM(I169, I163, I151)</f>
        <v>130.66666666666666</v>
      </c>
    </row>
    <row r="171" spans="2:12" ht="24.75" hidden="1" customHeight="1">
      <c r="C171" s="54">
        <f>L136/3</f>
        <v>46.666666666666664</v>
      </c>
      <c r="D171" s="55"/>
      <c r="E171" s="55"/>
      <c r="F171" s="54">
        <f>F170/3</f>
        <v>46.666666666666664</v>
      </c>
      <c r="G171" s="55"/>
      <c r="H171" s="45"/>
      <c r="I171" s="44">
        <f>I170/3</f>
        <v>43.55555555555555</v>
      </c>
    </row>
    <row r="172" spans="2:12">
      <c r="C172" s="213"/>
      <c r="D172" s="213"/>
      <c r="E172" s="213"/>
    </row>
    <row r="173" spans="2:12">
      <c r="B173" s="3" t="s">
        <v>1</v>
      </c>
      <c r="C173" s="3" t="s">
        <v>2</v>
      </c>
      <c r="E173" s="3" t="s">
        <v>1</v>
      </c>
      <c r="F173" s="3" t="s">
        <v>2</v>
      </c>
      <c r="H173" s="3" t="s">
        <v>1</v>
      </c>
      <c r="I173" s="3" t="s">
        <v>2</v>
      </c>
      <c r="K173" s="3" t="s">
        <v>1</v>
      </c>
      <c r="L173" s="3" t="s">
        <v>2</v>
      </c>
    </row>
    <row r="174" spans="2:12" ht="11.25" customHeight="1">
      <c r="B174" s="203" t="s">
        <v>54</v>
      </c>
      <c r="C174" s="204"/>
      <c r="D174" s="56"/>
      <c r="E174" s="203" t="s">
        <v>55</v>
      </c>
      <c r="F174" s="204"/>
      <c r="G174" s="56"/>
      <c r="H174" s="203" t="s">
        <v>56</v>
      </c>
      <c r="I174" s="204"/>
      <c r="J174" s="56"/>
      <c r="K174" s="203" t="s">
        <v>57</v>
      </c>
      <c r="L174" s="204"/>
    </row>
    <row r="175" spans="2:12">
      <c r="B175" s="211" t="s">
        <v>7</v>
      </c>
      <c r="C175" s="212"/>
      <c r="D175" s="5"/>
      <c r="E175" s="201" t="s">
        <v>7</v>
      </c>
      <c r="F175" s="202"/>
      <c r="G175" s="5"/>
      <c r="H175" s="211" t="s">
        <v>7</v>
      </c>
      <c r="I175" s="212"/>
      <c r="J175" s="5"/>
      <c r="K175" s="201" t="s">
        <v>7</v>
      </c>
      <c r="L175" s="202"/>
    </row>
    <row r="176" spans="2:12" s="17" customFormat="1" ht="11.25" customHeight="1">
      <c r="B176" s="7" t="s">
        <v>8</v>
      </c>
      <c r="C176" s="8">
        <v>10</v>
      </c>
      <c r="D176" s="9"/>
      <c r="E176" s="7" t="s">
        <v>8</v>
      </c>
      <c r="F176" s="8">
        <v>10</v>
      </c>
      <c r="G176" s="6"/>
      <c r="H176" s="7" t="s">
        <v>8</v>
      </c>
      <c r="I176" s="8">
        <v>10</v>
      </c>
      <c r="J176" s="9"/>
      <c r="K176" s="7" t="s">
        <v>8</v>
      </c>
      <c r="L176" s="8">
        <v>9</v>
      </c>
    </row>
    <row r="177" spans="1:25">
      <c r="B177" s="13" t="s">
        <v>41</v>
      </c>
      <c r="C177" s="8">
        <v>10</v>
      </c>
      <c r="D177" s="14"/>
      <c r="E177" s="13" t="s">
        <v>41</v>
      </c>
      <c r="F177" s="8">
        <v>10</v>
      </c>
      <c r="G177" s="5"/>
      <c r="H177" s="13" t="s">
        <v>41</v>
      </c>
      <c r="I177" s="8">
        <v>10</v>
      </c>
      <c r="J177" s="14"/>
      <c r="K177" s="13" t="s">
        <v>41</v>
      </c>
      <c r="L177" s="8">
        <v>10</v>
      </c>
    </row>
    <row r="178" spans="1:25">
      <c r="B178" s="13" t="s">
        <v>10</v>
      </c>
      <c r="C178" s="8">
        <v>5</v>
      </c>
      <c r="D178" s="14"/>
      <c r="E178" s="13" t="s">
        <v>10</v>
      </c>
      <c r="F178" s="8">
        <v>5</v>
      </c>
      <c r="G178" s="5"/>
      <c r="H178" s="13" t="s">
        <v>10</v>
      </c>
      <c r="I178" s="8">
        <v>5</v>
      </c>
      <c r="J178" s="14"/>
      <c r="K178" s="13" t="s">
        <v>10</v>
      </c>
      <c r="L178" s="8">
        <v>5</v>
      </c>
    </row>
    <row r="179" spans="1:25">
      <c r="B179" s="15" t="s">
        <v>11</v>
      </c>
      <c r="C179" s="8">
        <v>10</v>
      </c>
      <c r="D179" s="14"/>
      <c r="E179" s="15" t="s">
        <v>11</v>
      </c>
      <c r="F179" s="8">
        <v>10</v>
      </c>
      <c r="G179" s="5"/>
      <c r="H179" s="15" t="s">
        <v>11</v>
      </c>
      <c r="I179" s="8">
        <v>10</v>
      </c>
      <c r="J179" s="14"/>
      <c r="K179" s="15" t="s">
        <v>11</v>
      </c>
      <c r="L179" s="8">
        <v>10</v>
      </c>
    </row>
    <row r="180" spans="1:25">
      <c r="A180" s="17"/>
      <c r="B180" s="7" t="s">
        <v>12</v>
      </c>
      <c r="C180" s="8">
        <v>10</v>
      </c>
      <c r="D180" s="9"/>
      <c r="E180" s="7" t="s">
        <v>12</v>
      </c>
      <c r="F180" s="8">
        <v>10</v>
      </c>
      <c r="G180" s="6"/>
      <c r="H180" s="7" t="s">
        <v>12</v>
      </c>
      <c r="I180" s="8">
        <v>10</v>
      </c>
      <c r="J180" s="9"/>
      <c r="K180" s="7" t="s">
        <v>12</v>
      </c>
      <c r="L180" s="8">
        <v>10</v>
      </c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</row>
    <row r="181" spans="1:25" s="17" customFormat="1">
      <c r="B181" s="7" t="s">
        <v>13</v>
      </c>
      <c r="C181" s="8">
        <v>5</v>
      </c>
      <c r="D181" s="18"/>
      <c r="E181" s="7" t="s">
        <v>13</v>
      </c>
      <c r="F181" s="8">
        <v>5</v>
      </c>
      <c r="G181" s="19"/>
      <c r="H181" s="7" t="s">
        <v>13</v>
      </c>
      <c r="I181" s="8">
        <v>5</v>
      </c>
      <c r="J181" s="18"/>
      <c r="K181" s="7" t="s">
        <v>13</v>
      </c>
      <c r="L181" s="8">
        <v>5</v>
      </c>
    </row>
    <row r="182" spans="1:25">
      <c r="A182" s="17"/>
      <c r="B182" s="10" t="s">
        <v>14</v>
      </c>
      <c r="C182" s="20">
        <v>5</v>
      </c>
      <c r="D182" s="19"/>
      <c r="E182" s="10" t="s">
        <v>14</v>
      </c>
      <c r="F182" s="20">
        <v>5</v>
      </c>
      <c r="G182" s="19"/>
      <c r="H182" s="10" t="s">
        <v>14</v>
      </c>
      <c r="I182" s="20">
        <v>5</v>
      </c>
      <c r="J182" s="19"/>
      <c r="K182" s="10" t="s">
        <v>14</v>
      </c>
      <c r="L182" s="20">
        <v>5</v>
      </c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</row>
    <row r="183" spans="1:25">
      <c r="B183" s="13" t="s">
        <v>15</v>
      </c>
      <c r="C183" s="8">
        <v>5</v>
      </c>
      <c r="D183" s="22"/>
      <c r="E183" s="13" t="s">
        <v>15</v>
      </c>
      <c r="F183" s="8">
        <v>5</v>
      </c>
      <c r="G183" s="22"/>
      <c r="H183" s="13" t="s">
        <v>15</v>
      </c>
      <c r="I183" s="8">
        <v>5</v>
      </c>
      <c r="J183" s="22"/>
      <c r="K183" s="13" t="s">
        <v>15</v>
      </c>
      <c r="L183" s="8">
        <v>5</v>
      </c>
    </row>
    <row r="184" spans="1:25">
      <c r="B184" s="13" t="s">
        <v>16</v>
      </c>
      <c r="C184" s="8">
        <v>5</v>
      </c>
      <c r="D184" s="22"/>
      <c r="E184" s="13" t="s">
        <v>16</v>
      </c>
      <c r="F184" s="8">
        <v>5</v>
      </c>
      <c r="G184" s="22"/>
      <c r="H184" s="13" t="s">
        <v>16</v>
      </c>
      <c r="I184" s="8">
        <v>5</v>
      </c>
      <c r="J184" s="22"/>
      <c r="K184" s="13" t="s">
        <v>16</v>
      </c>
      <c r="L184" s="8">
        <v>5</v>
      </c>
    </row>
    <row r="185" spans="1:25" s="57" customFormat="1" ht="25.5" customHeight="1">
      <c r="A185" s="58"/>
      <c r="B185" s="37" t="s">
        <v>17</v>
      </c>
      <c r="C185" s="164">
        <f>SUM(C176:C184)</f>
        <v>65</v>
      </c>
      <c r="D185" s="22"/>
      <c r="E185" s="37" t="s">
        <v>17</v>
      </c>
      <c r="F185" s="164">
        <f>SUM(F176:F184)</f>
        <v>65</v>
      </c>
      <c r="G185" s="22"/>
      <c r="H185" s="37" t="s">
        <v>17</v>
      </c>
      <c r="I185" s="164">
        <f>SUM(I176:I184)</f>
        <v>65</v>
      </c>
      <c r="J185" s="22"/>
      <c r="K185" s="37" t="s">
        <v>17</v>
      </c>
      <c r="L185" s="164">
        <f>SUM(L176:L184)</f>
        <v>64</v>
      </c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</row>
    <row r="186" spans="1:25">
      <c r="B186" s="201" t="s">
        <v>18</v>
      </c>
      <c r="C186" s="202"/>
      <c r="D186" s="5"/>
      <c r="E186" s="201" t="s">
        <v>18</v>
      </c>
      <c r="F186" s="202"/>
      <c r="G186" s="5"/>
      <c r="H186" s="201" t="s">
        <v>18</v>
      </c>
      <c r="I186" s="202"/>
      <c r="J186" s="5"/>
      <c r="K186" s="201" t="s">
        <v>18</v>
      </c>
      <c r="L186" s="202"/>
    </row>
    <row r="187" spans="1:25">
      <c r="B187" s="13" t="s">
        <v>19</v>
      </c>
      <c r="C187" s="13">
        <f>SUM(C188:C190)/3</f>
        <v>5</v>
      </c>
      <c r="D187" s="14"/>
      <c r="E187" s="13" t="s">
        <v>19</v>
      </c>
      <c r="F187" s="13">
        <f>SUM(F188:F190)/3</f>
        <v>5</v>
      </c>
      <c r="G187" s="5"/>
      <c r="H187" s="13" t="s">
        <v>19</v>
      </c>
      <c r="I187" s="13">
        <f>SUM(I188:I190)/3</f>
        <v>5</v>
      </c>
      <c r="J187" s="14"/>
      <c r="K187" s="13" t="s">
        <v>19</v>
      </c>
      <c r="L187" s="170">
        <f>SUM(L188:L190)/3</f>
        <v>5</v>
      </c>
    </row>
    <row r="188" spans="1:25">
      <c r="B188" s="13" t="s">
        <v>20</v>
      </c>
      <c r="C188" s="26">
        <v>5</v>
      </c>
      <c r="D188" s="27"/>
      <c r="E188" s="26" t="s">
        <v>20</v>
      </c>
      <c r="F188" s="26">
        <v>5</v>
      </c>
      <c r="G188" s="28"/>
      <c r="H188" s="26" t="s">
        <v>20</v>
      </c>
      <c r="I188" s="26">
        <v>5</v>
      </c>
      <c r="J188" s="27"/>
      <c r="K188" s="26" t="s">
        <v>20</v>
      </c>
      <c r="L188" s="26">
        <v>5</v>
      </c>
    </row>
    <row r="189" spans="1:25" s="32" customFormat="1">
      <c r="B189" s="26" t="s">
        <v>21</v>
      </c>
      <c r="C189" s="13">
        <v>5</v>
      </c>
      <c r="D189" s="27"/>
      <c r="E189" s="26" t="s">
        <v>21</v>
      </c>
      <c r="F189" s="13">
        <v>5</v>
      </c>
      <c r="G189" s="28"/>
      <c r="H189" s="26" t="s">
        <v>21</v>
      </c>
      <c r="I189" s="13">
        <v>5</v>
      </c>
      <c r="J189" s="27"/>
      <c r="K189" s="26" t="s">
        <v>21</v>
      </c>
      <c r="L189" s="13">
        <v>5</v>
      </c>
    </row>
    <row r="190" spans="1:25" s="69" customFormat="1" ht="15">
      <c r="A190" s="17"/>
      <c r="B190" s="13" t="s">
        <v>22</v>
      </c>
      <c r="C190" s="26">
        <v>5</v>
      </c>
      <c r="D190" s="14"/>
      <c r="E190" s="13" t="s">
        <v>22</v>
      </c>
      <c r="F190" s="26">
        <v>5</v>
      </c>
      <c r="G190" s="5"/>
      <c r="H190" s="13" t="s">
        <v>22</v>
      </c>
      <c r="I190" s="26">
        <v>5</v>
      </c>
      <c r="J190" s="14"/>
      <c r="K190" s="13" t="s">
        <v>22</v>
      </c>
      <c r="L190" s="26">
        <v>5</v>
      </c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</row>
    <row r="191" spans="1:25">
      <c r="B191" s="13" t="s">
        <v>23</v>
      </c>
      <c r="C191" s="13">
        <f>SUM(C192:C196)</f>
        <v>40</v>
      </c>
      <c r="D191" s="14"/>
      <c r="E191" s="13" t="s">
        <v>23</v>
      </c>
      <c r="F191" s="13">
        <f>SUM(F192:F196)</f>
        <v>50</v>
      </c>
      <c r="G191" s="5"/>
      <c r="H191" s="13" t="s">
        <v>23</v>
      </c>
      <c r="I191" s="13">
        <f>SUM(I192:I196)</f>
        <v>40</v>
      </c>
      <c r="J191" s="14"/>
      <c r="K191" s="13" t="s">
        <v>23</v>
      </c>
      <c r="L191" s="13">
        <f>SUM(L192:L196)</f>
        <v>46</v>
      </c>
    </row>
    <row r="192" spans="1:25" s="32" customFormat="1">
      <c r="B192" s="26" t="s">
        <v>24</v>
      </c>
      <c r="C192" s="26">
        <v>10</v>
      </c>
      <c r="D192" s="27"/>
      <c r="E192" s="26" t="s">
        <v>24</v>
      </c>
      <c r="F192" s="13">
        <v>10</v>
      </c>
      <c r="G192" s="28"/>
      <c r="H192" s="26" t="s">
        <v>24</v>
      </c>
      <c r="I192" s="26">
        <v>10</v>
      </c>
      <c r="J192" s="27"/>
      <c r="K192" s="26" t="s">
        <v>24</v>
      </c>
      <c r="L192" s="26">
        <v>10</v>
      </c>
    </row>
    <row r="193" spans="2:12">
      <c r="B193" s="13" t="s">
        <v>25</v>
      </c>
      <c r="C193" s="13">
        <v>10</v>
      </c>
      <c r="D193" s="14"/>
      <c r="E193" s="13" t="s">
        <v>25</v>
      </c>
      <c r="F193" s="13">
        <v>10</v>
      </c>
      <c r="G193" s="5"/>
      <c r="H193" s="13" t="s">
        <v>25</v>
      </c>
      <c r="I193" s="13">
        <v>10</v>
      </c>
      <c r="J193" s="14"/>
      <c r="K193" s="13" t="s">
        <v>25</v>
      </c>
      <c r="L193" s="13">
        <v>10</v>
      </c>
    </row>
    <row r="194" spans="2:12" s="32" customFormat="1">
      <c r="B194" s="26" t="s">
        <v>26</v>
      </c>
      <c r="C194" s="13">
        <v>10</v>
      </c>
      <c r="D194" s="36"/>
      <c r="E194" s="26" t="s">
        <v>26</v>
      </c>
      <c r="F194" s="13">
        <v>10</v>
      </c>
      <c r="G194" s="35"/>
      <c r="H194" s="26" t="s">
        <v>26</v>
      </c>
      <c r="I194" s="13">
        <v>0</v>
      </c>
      <c r="J194" s="36"/>
      <c r="K194" s="26" t="s">
        <v>26</v>
      </c>
      <c r="L194" s="13">
        <v>10</v>
      </c>
    </row>
    <row r="195" spans="2:12">
      <c r="B195" s="13" t="s">
        <v>27</v>
      </c>
      <c r="C195" s="13">
        <v>10</v>
      </c>
      <c r="D195" s="34"/>
      <c r="E195" s="13" t="s">
        <v>27</v>
      </c>
      <c r="F195" s="13">
        <v>10</v>
      </c>
      <c r="G195" s="22"/>
      <c r="H195" s="13" t="s">
        <v>27</v>
      </c>
      <c r="I195" s="13">
        <v>10</v>
      </c>
      <c r="J195" s="34"/>
      <c r="K195" s="13" t="s">
        <v>27</v>
      </c>
      <c r="L195" s="13">
        <v>10</v>
      </c>
    </row>
    <row r="196" spans="2:12">
      <c r="B196" s="13" t="s">
        <v>28</v>
      </c>
      <c r="C196" s="26">
        <v>0</v>
      </c>
      <c r="D196" s="36"/>
      <c r="E196" s="26" t="s">
        <v>28</v>
      </c>
      <c r="F196" s="26">
        <v>10</v>
      </c>
      <c r="G196" s="35"/>
      <c r="H196" s="26" t="s">
        <v>28</v>
      </c>
      <c r="I196" s="26">
        <v>10</v>
      </c>
      <c r="J196" s="36"/>
      <c r="K196" s="26" t="s">
        <v>28</v>
      </c>
      <c r="L196" s="26">
        <v>6</v>
      </c>
    </row>
    <row r="197" spans="2:12" s="32" customFormat="1" ht="27" customHeight="1">
      <c r="B197" s="37" t="s">
        <v>29</v>
      </c>
      <c r="C197" s="164">
        <f>SUM(C187, C191)</f>
        <v>45</v>
      </c>
      <c r="D197" s="34"/>
      <c r="E197" s="37" t="s">
        <v>29</v>
      </c>
      <c r="F197" s="164">
        <f>SUM(F187, F191)</f>
        <v>55</v>
      </c>
      <c r="G197" s="22"/>
      <c r="H197" s="37" t="s">
        <v>29</v>
      </c>
      <c r="I197" s="164">
        <f>SUM(I187, I191)</f>
        <v>45</v>
      </c>
      <c r="J197" s="34"/>
      <c r="K197" s="37" t="s">
        <v>29</v>
      </c>
      <c r="L197" s="167">
        <f>SUM(L187, L191)</f>
        <v>51</v>
      </c>
    </row>
    <row r="198" spans="2:12">
      <c r="B198" s="209" t="s">
        <v>30</v>
      </c>
      <c r="C198" s="210"/>
      <c r="D198" s="22"/>
      <c r="E198" s="209" t="s">
        <v>30</v>
      </c>
      <c r="F198" s="210"/>
      <c r="G198" s="22"/>
      <c r="H198" s="209" t="s">
        <v>30</v>
      </c>
      <c r="I198" s="210"/>
      <c r="J198" s="22"/>
      <c r="K198" s="209" t="s">
        <v>30</v>
      </c>
      <c r="L198" s="210"/>
    </row>
    <row r="199" spans="2:12">
      <c r="B199" s="13" t="s">
        <v>31</v>
      </c>
      <c r="C199" s="13">
        <v>10</v>
      </c>
      <c r="D199" s="22"/>
      <c r="E199" s="13" t="s">
        <v>31</v>
      </c>
      <c r="F199" s="13">
        <v>10</v>
      </c>
      <c r="G199" s="22"/>
      <c r="H199" s="13" t="s">
        <v>31</v>
      </c>
      <c r="I199" s="13">
        <v>10</v>
      </c>
      <c r="J199" s="22"/>
      <c r="K199" s="13" t="s">
        <v>31</v>
      </c>
      <c r="L199" s="13">
        <v>10</v>
      </c>
    </row>
    <row r="200" spans="2:12">
      <c r="B200" s="13" t="s">
        <v>32</v>
      </c>
      <c r="C200" s="13">
        <v>10</v>
      </c>
      <c r="D200" s="22"/>
      <c r="E200" s="13" t="s">
        <v>32</v>
      </c>
      <c r="F200" s="13">
        <v>10</v>
      </c>
      <c r="G200" s="22"/>
      <c r="H200" s="13" t="s">
        <v>32</v>
      </c>
      <c r="I200" s="13">
        <v>10</v>
      </c>
      <c r="J200" s="22"/>
      <c r="K200" s="13" t="s">
        <v>32</v>
      </c>
      <c r="L200" s="13">
        <v>10</v>
      </c>
    </row>
    <row r="201" spans="2:12">
      <c r="B201" s="13" t="s">
        <v>33</v>
      </c>
      <c r="C201" s="13">
        <v>5</v>
      </c>
      <c r="D201" s="22"/>
      <c r="E201" s="13" t="s">
        <v>33</v>
      </c>
      <c r="F201" s="13">
        <v>5</v>
      </c>
      <c r="G201" s="22"/>
      <c r="H201" s="13" t="s">
        <v>33</v>
      </c>
      <c r="I201" s="13">
        <v>5</v>
      </c>
      <c r="J201" s="22"/>
      <c r="K201" s="13" t="s">
        <v>33</v>
      </c>
      <c r="L201" s="13">
        <v>5</v>
      </c>
    </row>
    <row r="202" spans="2:12">
      <c r="B202" s="13" t="s">
        <v>34</v>
      </c>
      <c r="C202" s="13">
        <v>5</v>
      </c>
      <c r="D202" s="22"/>
      <c r="E202" s="13" t="s">
        <v>34</v>
      </c>
      <c r="F202" s="13">
        <v>5</v>
      </c>
      <c r="G202" s="22"/>
      <c r="H202" s="13" t="s">
        <v>34</v>
      </c>
      <c r="I202" s="13">
        <v>5</v>
      </c>
      <c r="J202" s="22"/>
      <c r="K202" s="13" t="s">
        <v>34</v>
      </c>
      <c r="L202" s="13">
        <v>5</v>
      </c>
    </row>
    <row r="203" spans="2:12" ht="26.25" customHeight="1">
      <c r="B203" s="37" t="s">
        <v>35</v>
      </c>
      <c r="C203" s="164">
        <f>SUM(C199:C202)</f>
        <v>30</v>
      </c>
      <c r="D203" s="22"/>
      <c r="E203" s="37" t="s">
        <v>35</v>
      </c>
      <c r="F203" s="164">
        <f>SUM(F199:F202)</f>
        <v>30</v>
      </c>
      <c r="G203" s="22"/>
      <c r="H203" s="37" t="s">
        <v>35</v>
      </c>
      <c r="I203" s="164">
        <f>SUM(I199:I202)</f>
        <v>30</v>
      </c>
      <c r="J203" s="22"/>
      <c r="K203" s="37" t="s">
        <v>35</v>
      </c>
      <c r="L203" s="164">
        <f>SUM(L199:L202)</f>
        <v>30</v>
      </c>
    </row>
    <row r="204" spans="2:12" ht="33.75">
      <c r="B204" s="72" t="s">
        <v>36</v>
      </c>
      <c r="C204" s="168">
        <f>SUM(C203, C197, C185)</f>
        <v>140</v>
      </c>
      <c r="D204" s="22"/>
      <c r="E204" s="72" t="s">
        <v>36</v>
      </c>
      <c r="F204" s="168">
        <f>SUM(F203, F197, F185)</f>
        <v>150</v>
      </c>
      <c r="G204" s="22"/>
      <c r="H204" s="72" t="s">
        <v>36</v>
      </c>
      <c r="I204" s="168">
        <f>SUM(I203, I197, I185)</f>
        <v>140</v>
      </c>
      <c r="J204" s="22"/>
      <c r="K204" s="72" t="s">
        <v>36</v>
      </c>
      <c r="L204" s="169">
        <f>SUM(L203, L197, L185)</f>
        <v>145</v>
      </c>
    </row>
    <row r="205" spans="2:12" ht="24.75" hidden="1" customHeight="1">
      <c r="C205" s="54">
        <f>C204/3</f>
        <v>46.666666666666664</v>
      </c>
      <c r="D205" s="55"/>
      <c r="E205" s="55"/>
      <c r="F205" s="54">
        <f>F204/3</f>
        <v>50</v>
      </c>
      <c r="G205" s="55"/>
      <c r="H205" s="55"/>
      <c r="I205" s="54">
        <f>I204/3</f>
        <v>46.666666666666664</v>
      </c>
      <c r="J205" s="55"/>
      <c r="K205" s="55"/>
      <c r="L205" s="54">
        <f>L204/3</f>
        <v>48.333333333333336</v>
      </c>
    </row>
    <row r="207" spans="2:12">
      <c r="B207" s="3" t="s">
        <v>1</v>
      </c>
      <c r="C207" s="3" t="s">
        <v>2</v>
      </c>
      <c r="E207" s="3" t="s">
        <v>1</v>
      </c>
      <c r="F207" s="3" t="s">
        <v>2</v>
      </c>
      <c r="H207" s="3" t="s">
        <v>1</v>
      </c>
      <c r="I207" s="3" t="s">
        <v>2</v>
      </c>
      <c r="K207" s="3" t="s">
        <v>1</v>
      </c>
      <c r="L207" s="3" t="s">
        <v>2</v>
      </c>
    </row>
    <row r="208" spans="2:12" ht="11.25" customHeight="1">
      <c r="B208" s="203" t="s">
        <v>58</v>
      </c>
      <c r="C208" s="204"/>
      <c r="D208" s="56"/>
      <c r="E208" s="203" t="s">
        <v>59</v>
      </c>
      <c r="F208" s="204"/>
      <c r="G208" s="56"/>
      <c r="H208" s="203" t="s">
        <v>60</v>
      </c>
      <c r="I208" s="204"/>
      <c r="J208" s="56"/>
      <c r="K208" s="203" t="s">
        <v>61</v>
      </c>
      <c r="L208" s="204"/>
    </row>
    <row r="209" spans="1:25" ht="11.25" customHeight="1">
      <c r="B209" s="211" t="s">
        <v>7</v>
      </c>
      <c r="C209" s="212"/>
      <c r="D209" s="5"/>
      <c r="E209" s="201" t="s">
        <v>7</v>
      </c>
      <c r="F209" s="202"/>
      <c r="G209" s="5"/>
      <c r="H209" s="211" t="s">
        <v>7</v>
      </c>
      <c r="I209" s="212"/>
      <c r="J209" s="5"/>
      <c r="K209" s="201" t="s">
        <v>7</v>
      </c>
      <c r="L209" s="202"/>
    </row>
    <row r="210" spans="1:25" s="17" customFormat="1">
      <c r="B210" s="7" t="s">
        <v>8</v>
      </c>
      <c r="C210" s="8">
        <v>10</v>
      </c>
      <c r="D210" s="9"/>
      <c r="E210" s="7" t="s">
        <v>8</v>
      </c>
      <c r="F210" s="8">
        <v>10</v>
      </c>
      <c r="G210" s="6"/>
      <c r="H210" s="7" t="s">
        <v>8</v>
      </c>
      <c r="I210" s="8">
        <v>10</v>
      </c>
      <c r="J210" s="9"/>
      <c r="K210" s="7" t="s">
        <v>8</v>
      </c>
      <c r="L210" s="8">
        <v>10</v>
      </c>
    </row>
    <row r="211" spans="1:25">
      <c r="B211" s="13" t="s">
        <v>41</v>
      </c>
      <c r="C211" s="8">
        <v>5</v>
      </c>
      <c r="D211" s="14"/>
      <c r="E211" s="13" t="s">
        <v>41</v>
      </c>
      <c r="F211" s="8">
        <v>10</v>
      </c>
      <c r="G211" s="5"/>
      <c r="H211" s="13" t="s">
        <v>41</v>
      </c>
      <c r="I211" s="8">
        <v>10</v>
      </c>
      <c r="J211" s="14"/>
      <c r="K211" s="13" t="s">
        <v>41</v>
      </c>
      <c r="L211" s="8">
        <v>10</v>
      </c>
    </row>
    <row r="212" spans="1:25">
      <c r="B212" s="13" t="s">
        <v>10</v>
      </c>
      <c r="C212" s="8">
        <v>5</v>
      </c>
      <c r="D212" s="14"/>
      <c r="E212" s="13" t="s">
        <v>10</v>
      </c>
      <c r="F212" s="8">
        <v>5</v>
      </c>
      <c r="G212" s="5"/>
      <c r="H212" s="13" t="s">
        <v>10</v>
      </c>
      <c r="I212" s="8">
        <v>5</v>
      </c>
      <c r="J212" s="14"/>
      <c r="K212" s="13" t="s">
        <v>10</v>
      </c>
      <c r="L212" s="8">
        <v>5</v>
      </c>
    </row>
    <row r="213" spans="1:25">
      <c r="B213" s="15" t="s">
        <v>11</v>
      </c>
      <c r="C213" s="8">
        <v>10</v>
      </c>
      <c r="D213" s="14"/>
      <c r="E213" s="15" t="s">
        <v>11</v>
      </c>
      <c r="F213" s="8">
        <v>10</v>
      </c>
      <c r="G213" s="5"/>
      <c r="H213" s="15" t="s">
        <v>11</v>
      </c>
      <c r="I213" s="8">
        <v>10</v>
      </c>
      <c r="J213" s="14"/>
      <c r="K213" s="15" t="s">
        <v>11</v>
      </c>
      <c r="L213" s="8">
        <v>10</v>
      </c>
    </row>
    <row r="214" spans="1:25">
      <c r="B214" s="16" t="s">
        <v>12</v>
      </c>
      <c r="C214" s="8">
        <v>10</v>
      </c>
      <c r="D214" s="14"/>
      <c r="E214" s="16" t="s">
        <v>12</v>
      </c>
      <c r="F214" s="8">
        <v>10</v>
      </c>
      <c r="G214" s="5"/>
      <c r="H214" s="16" t="s">
        <v>12</v>
      </c>
      <c r="I214" s="8">
        <v>10</v>
      </c>
      <c r="J214" s="14"/>
      <c r="K214" s="16" t="s">
        <v>12</v>
      </c>
      <c r="L214" s="8">
        <v>10</v>
      </c>
    </row>
    <row r="215" spans="1:25" s="17" customFormat="1">
      <c r="B215" s="7" t="s">
        <v>13</v>
      </c>
      <c r="C215" s="8">
        <v>5</v>
      </c>
      <c r="D215" s="18"/>
      <c r="E215" s="7" t="s">
        <v>13</v>
      </c>
      <c r="F215" s="8">
        <v>5</v>
      </c>
      <c r="G215" s="19"/>
      <c r="H215" s="7" t="s">
        <v>13</v>
      </c>
      <c r="I215" s="8">
        <v>5</v>
      </c>
      <c r="J215" s="18"/>
      <c r="K215" s="7" t="s">
        <v>13</v>
      </c>
      <c r="L215" s="8">
        <v>5</v>
      </c>
    </row>
    <row r="216" spans="1:25">
      <c r="A216" s="17"/>
      <c r="B216" s="10" t="s">
        <v>14</v>
      </c>
      <c r="C216" s="20">
        <v>5</v>
      </c>
      <c r="D216" s="19"/>
      <c r="E216" s="10" t="s">
        <v>14</v>
      </c>
      <c r="F216" s="20">
        <v>5</v>
      </c>
      <c r="G216" s="19"/>
      <c r="H216" s="10" t="s">
        <v>14</v>
      </c>
      <c r="I216" s="20">
        <v>5</v>
      </c>
      <c r="J216" s="19"/>
      <c r="K216" s="10" t="s">
        <v>14</v>
      </c>
      <c r="L216" s="20">
        <v>5</v>
      </c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</row>
    <row r="217" spans="1:25">
      <c r="B217" s="13" t="s">
        <v>15</v>
      </c>
      <c r="C217" s="8">
        <v>5</v>
      </c>
      <c r="D217" s="22"/>
      <c r="E217" s="13" t="s">
        <v>15</v>
      </c>
      <c r="F217" s="8">
        <v>5</v>
      </c>
      <c r="G217" s="22"/>
      <c r="H217" s="13" t="s">
        <v>15</v>
      </c>
      <c r="I217" s="8">
        <v>5</v>
      </c>
      <c r="J217" s="22"/>
      <c r="K217" s="13" t="s">
        <v>15</v>
      </c>
      <c r="L217" s="8">
        <v>0</v>
      </c>
    </row>
    <row r="218" spans="1:25">
      <c r="B218" s="13" t="s">
        <v>16</v>
      </c>
      <c r="C218" s="8">
        <v>5</v>
      </c>
      <c r="D218" s="22"/>
      <c r="E218" s="13" t="s">
        <v>16</v>
      </c>
      <c r="F218" s="8">
        <v>5</v>
      </c>
      <c r="G218" s="22"/>
      <c r="H218" s="13" t="s">
        <v>16</v>
      </c>
      <c r="I218" s="8">
        <v>5</v>
      </c>
      <c r="J218" s="22"/>
      <c r="K218" s="13" t="s">
        <v>16</v>
      </c>
      <c r="L218" s="8">
        <v>5</v>
      </c>
    </row>
    <row r="219" spans="1:25" s="57" customFormat="1" ht="28.5" customHeight="1">
      <c r="A219" s="58"/>
      <c r="B219" s="37" t="s">
        <v>17</v>
      </c>
      <c r="C219" s="164">
        <f>SUM(C210:C218)</f>
        <v>60</v>
      </c>
      <c r="D219" s="22"/>
      <c r="E219" s="37" t="s">
        <v>17</v>
      </c>
      <c r="F219" s="164">
        <f>SUM(F210:F218)</f>
        <v>65</v>
      </c>
      <c r="G219" s="22"/>
      <c r="H219" s="37" t="s">
        <v>17</v>
      </c>
      <c r="I219" s="164">
        <f>SUM(I210:I218)</f>
        <v>65</v>
      </c>
      <c r="J219" s="22"/>
      <c r="K219" s="37" t="s">
        <v>17</v>
      </c>
      <c r="L219" s="164">
        <f>SUM(L210:L218)</f>
        <v>60</v>
      </c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</row>
    <row r="220" spans="1:25">
      <c r="B220" s="201" t="s">
        <v>18</v>
      </c>
      <c r="C220" s="202"/>
      <c r="D220" s="5"/>
      <c r="E220" s="201" t="s">
        <v>18</v>
      </c>
      <c r="F220" s="202"/>
      <c r="G220" s="5"/>
      <c r="H220" s="201" t="s">
        <v>18</v>
      </c>
      <c r="I220" s="202"/>
      <c r="J220" s="5"/>
      <c r="K220" s="201" t="s">
        <v>18</v>
      </c>
      <c r="L220" s="202"/>
    </row>
    <row r="221" spans="1:25">
      <c r="B221" s="13" t="s">
        <v>19</v>
      </c>
      <c r="C221" s="13">
        <f>SUM(C222:C224)/3</f>
        <v>5</v>
      </c>
      <c r="D221" s="14"/>
      <c r="E221" s="13" t="s">
        <v>19</v>
      </c>
      <c r="F221" s="13">
        <f>SUM(F222:F224)/3</f>
        <v>5</v>
      </c>
      <c r="G221" s="5"/>
      <c r="H221" s="13" t="s">
        <v>19</v>
      </c>
      <c r="I221" s="13">
        <f>SUM(I222:I224)/3</f>
        <v>5</v>
      </c>
      <c r="J221" s="14"/>
      <c r="K221" s="13" t="s">
        <v>19</v>
      </c>
      <c r="L221" s="13">
        <f>SUM(L222:L224)/3</f>
        <v>5</v>
      </c>
    </row>
    <row r="222" spans="1:25">
      <c r="B222" s="13" t="s">
        <v>20</v>
      </c>
      <c r="C222" s="26">
        <v>5</v>
      </c>
      <c r="D222" s="27"/>
      <c r="E222" s="26" t="s">
        <v>20</v>
      </c>
      <c r="F222" s="26">
        <v>5</v>
      </c>
      <c r="G222" s="28"/>
      <c r="H222" s="26" t="s">
        <v>20</v>
      </c>
      <c r="I222" s="26">
        <v>5</v>
      </c>
      <c r="J222" s="27"/>
      <c r="K222" s="26" t="s">
        <v>20</v>
      </c>
      <c r="L222" s="26">
        <v>5</v>
      </c>
    </row>
    <row r="223" spans="1:25" s="32" customFormat="1">
      <c r="B223" s="26" t="s">
        <v>21</v>
      </c>
      <c r="C223" s="13">
        <v>5</v>
      </c>
      <c r="D223" s="27"/>
      <c r="E223" s="26" t="s">
        <v>21</v>
      </c>
      <c r="F223" s="13">
        <v>5</v>
      </c>
      <c r="G223" s="28"/>
      <c r="H223" s="26" t="s">
        <v>21</v>
      </c>
      <c r="I223" s="13">
        <v>5</v>
      </c>
      <c r="J223" s="27"/>
      <c r="K223" s="26" t="s">
        <v>21</v>
      </c>
      <c r="L223" s="13">
        <v>5</v>
      </c>
    </row>
    <row r="224" spans="1:25" s="63" customFormat="1">
      <c r="B224" s="13" t="s">
        <v>22</v>
      </c>
      <c r="C224" s="26">
        <v>5</v>
      </c>
      <c r="D224" s="14"/>
      <c r="E224" s="13" t="s">
        <v>22</v>
      </c>
      <c r="F224" s="26">
        <v>5</v>
      </c>
      <c r="G224" s="5"/>
      <c r="H224" s="13" t="s">
        <v>22</v>
      </c>
      <c r="I224" s="26">
        <v>5</v>
      </c>
      <c r="J224" s="14"/>
      <c r="K224" s="13" t="s">
        <v>22</v>
      </c>
      <c r="L224" s="26">
        <v>5</v>
      </c>
    </row>
    <row r="225" spans="2:12">
      <c r="B225" s="13" t="s">
        <v>23</v>
      </c>
      <c r="C225" s="13">
        <f>SUM(C226:C230)</f>
        <v>46</v>
      </c>
      <c r="D225" s="14"/>
      <c r="E225" s="13" t="s">
        <v>23</v>
      </c>
      <c r="F225" s="13">
        <f>SUM(F226:F230)</f>
        <v>40</v>
      </c>
      <c r="G225" s="5"/>
      <c r="H225" s="13" t="s">
        <v>23</v>
      </c>
      <c r="I225" s="13">
        <f>SUM(I226:I230)</f>
        <v>35</v>
      </c>
      <c r="J225" s="14"/>
      <c r="K225" s="13" t="s">
        <v>23</v>
      </c>
      <c r="L225" s="13">
        <f>SUM(L226:L230)</f>
        <v>50</v>
      </c>
    </row>
    <row r="226" spans="2:12">
      <c r="B226" s="13" t="s">
        <v>24</v>
      </c>
      <c r="C226" s="13">
        <v>10</v>
      </c>
      <c r="D226" s="14"/>
      <c r="E226" s="13" t="s">
        <v>24</v>
      </c>
      <c r="F226" s="13">
        <v>10</v>
      </c>
      <c r="G226" s="5"/>
      <c r="H226" s="13" t="s">
        <v>24</v>
      </c>
      <c r="I226" s="13">
        <v>10</v>
      </c>
      <c r="J226" s="14"/>
      <c r="K226" s="13" t="s">
        <v>24</v>
      </c>
      <c r="L226" s="13">
        <v>10</v>
      </c>
    </row>
    <row r="227" spans="2:12">
      <c r="B227" s="13" t="s">
        <v>25</v>
      </c>
      <c r="C227" s="13">
        <v>10</v>
      </c>
      <c r="D227" s="14"/>
      <c r="E227" s="13" t="s">
        <v>25</v>
      </c>
      <c r="F227" s="13">
        <v>10</v>
      </c>
      <c r="G227" s="5"/>
      <c r="H227" s="13" t="s">
        <v>25</v>
      </c>
      <c r="I227" s="13">
        <v>5</v>
      </c>
      <c r="J227" s="14"/>
      <c r="K227" s="13" t="s">
        <v>25</v>
      </c>
      <c r="L227" s="13">
        <v>10</v>
      </c>
    </row>
    <row r="228" spans="2:12" s="63" customFormat="1">
      <c r="B228" s="26" t="s">
        <v>26</v>
      </c>
      <c r="C228" s="13">
        <v>10</v>
      </c>
      <c r="D228" s="36"/>
      <c r="E228" s="26" t="s">
        <v>26</v>
      </c>
      <c r="F228" s="13">
        <v>10</v>
      </c>
      <c r="G228" s="35"/>
      <c r="H228" s="26" t="s">
        <v>26</v>
      </c>
      <c r="I228" s="13">
        <v>10</v>
      </c>
      <c r="J228" s="36"/>
      <c r="K228" s="26" t="s">
        <v>26</v>
      </c>
      <c r="L228" s="13">
        <v>10</v>
      </c>
    </row>
    <row r="229" spans="2:12" s="17" customFormat="1">
      <c r="B229" s="13" t="s">
        <v>27</v>
      </c>
      <c r="C229" s="13">
        <v>10</v>
      </c>
      <c r="D229" s="34"/>
      <c r="E229" s="13" t="s">
        <v>27</v>
      </c>
      <c r="F229" s="13">
        <v>10</v>
      </c>
      <c r="G229" s="22"/>
      <c r="H229" s="13" t="s">
        <v>27</v>
      </c>
      <c r="I229" s="13">
        <v>10</v>
      </c>
      <c r="J229" s="34"/>
      <c r="K229" s="13" t="s">
        <v>27</v>
      </c>
      <c r="L229" s="13">
        <v>10</v>
      </c>
    </row>
    <row r="230" spans="2:12">
      <c r="B230" s="13" t="s">
        <v>28</v>
      </c>
      <c r="C230" s="26">
        <v>6</v>
      </c>
      <c r="D230" s="36"/>
      <c r="E230" s="26" t="s">
        <v>28</v>
      </c>
      <c r="F230" s="26">
        <v>0</v>
      </c>
      <c r="G230" s="35"/>
      <c r="H230" s="26" t="s">
        <v>28</v>
      </c>
      <c r="I230" s="26">
        <v>0</v>
      </c>
      <c r="J230" s="36"/>
      <c r="K230" s="26" t="s">
        <v>28</v>
      </c>
      <c r="L230" s="26">
        <v>10</v>
      </c>
    </row>
    <row r="231" spans="2:12" ht="24.75" customHeight="1">
      <c r="B231" s="37" t="s">
        <v>29</v>
      </c>
      <c r="C231" s="164">
        <f>SUM(C221, C225)</f>
        <v>51</v>
      </c>
      <c r="D231" s="34"/>
      <c r="E231" s="37" t="s">
        <v>29</v>
      </c>
      <c r="F231" s="164">
        <f>SUM(F221, F225)</f>
        <v>45</v>
      </c>
      <c r="G231" s="22"/>
      <c r="H231" s="37" t="s">
        <v>29</v>
      </c>
      <c r="I231" s="164">
        <f>SUM(I221, I225)</f>
        <v>40</v>
      </c>
      <c r="J231" s="34"/>
      <c r="K231" s="37" t="s">
        <v>29</v>
      </c>
      <c r="L231" s="164">
        <f>SUM(L221, L225)</f>
        <v>55</v>
      </c>
    </row>
    <row r="232" spans="2:12">
      <c r="B232" s="209" t="s">
        <v>30</v>
      </c>
      <c r="C232" s="210"/>
      <c r="D232" s="22"/>
      <c r="E232" s="209" t="s">
        <v>30</v>
      </c>
      <c r="F232" s="210"/>
      <c r="G232" s="22"/>
      <c r="H232" s="209" t="s">
        <v>30</v>
      </c>
      <c r="I232" s="210"/>
      <c r="J232" s="22"/>
      <c r="K232" s="209" t="s">
        <v>30</v>
      </c>
      <c r="L232" s="210"/>
    </row>
    <row r="233" spans="2:12">
      <c r="B233" s="13" t="s">
        <v>31</v>
      </c>
      <c r="C233" s="13">
        <v>10</v>
      </c>
      <c r="D233" s="22"/>
      <c r="E233" s="13" t="s">
        <v>31</v>
      </c>
      <c r="F233" s="13">
        <v>10</v>
      </c>
      <c r="G233" s="22"/>
      <c r="H233" s="13" t="s">
        <v>31</v>
      </c>
      <c r="I233" s="13">
        <v>10</v>
      </c>
      <c r="J233" s="22"/>
      <c r="K233" s="13" t="s">
        <v>31</v>
      </c>
      <c r="L233" s="13">
        <v>10</v>
      </c>
    </row>
    <row r="234" spans="2:12">
      <c r="B234" s="13" t="s">
        <v>32</v>
      </c>
      <c r="C234" s="13">
        <v>10</v>
      </c>
      <c r="D234" s="22"/>
      <c r="E234" s="13" t="s">
        <v>32</v>
      </c>
      <c r="F234" s="13">
        <v>10</v>
      </c>
      <c r="G234" s="22"/>
      <c r="H234" s="13" t="s">
        <v>32</v>
      </c>
      <c r="I234" s="13">
        <v>10</v>
      </c>
      <c r="J234" s="22"/>
      <c r="K234" s="13" t="s">
        <v>32</v>
      </c>
      <c r="L234" s="13">
        <v>10</v>
      </c>
    </row>
    <row r="235" spans="2:12">
      <c r="B235" s="13" t="s">
        <v>33</v>
      </c>
      <c r="C235" s="13">
        <v>5</v>
      </c>
      <c r="D235" s="22"/>
      <c r="E235" s="13" t="s">
        <v>33</v>
      </c>
      <c r="F235" s="13">
        <v>5</v>
      </c>
      <c r="G235" s="22"/>
      <c r="H235" s="13" t="s">
        <v>33</v>
      </c>
      <c r="I235" s="13">
        <v>5</v>
      </c>
      <c r="J235" s="22"/>
      <c r="K235" s="13" t="s">
        <v>33</v>
      </c>
      <c r="L235" s="13">
        <v>5</v>
      </c>
    </row>
    <row r="236" spans="2:12">
      <c r="B236" s="13" t="s">
        <v>34</v>
      </c>
      <c r="C236" s="13">
        <v>5</v>
      </c>
      <c r="D236" s="22"/>
      <c r="E236" s="13" t="s">
        <v>34</v>
      </c>
      <c r="F236" s="13">
        <v>5</v>
      </c>
      <c r="G236" s="22"/>
      <c r="H236" s="13" t="s">
        <v>34</v>
      </c>
      <c r="I236" s="13">
        <v>5</v>
      </c>
      <c r="J236" s="22"/>
      <c r="K236" s="13" t="s">
        <v>34</v>
      </c>
      <c r="L236" s="13">
        <v>5</v>
      </c>
    </row>
    <row r="237" spans="2:12" ht="26.25" customHeight="1">
      <c r="B237" s="37" t="s">
        <v>35</v>
      </c>
      <c r="C237" s="164">
        <f>SUM(C233:C236)</f>
        <v>30</v>
      </c>
      <c r="D237" s="22"/>
      <c r="E237" s="37" t="s">
        <v>35</v>
      </c>
      <c r="F237" s="164">
        <f>SUM(F233:F236)</f>
        <v>30</v>
      </c>
      <c r="G237" s="22"/>
      <c r="H237" s="37" t="s">
        <v>35</v>
      </c>
      <c r="I237" s="164">
        <f>SUM(I233:I236)</f>
        <v>30</v>
      </c>
      <c r="J237" s="22"/>
      <c r="K237" s="37" t="s">
        <v>35</v>
      </c>
      <c r="L237" s="164">
        <f>SUM(L233:L236)</f>
        <v>30</v>
      </c>
    </row>
    <row r="238" spans="2:12" ht="33.75">
      <c r="B238" s="72" t="s">
        <v>36</v>
      </c>
      <c r="C238" s="168">
        <f>SUM(C237, C231, C219)</f>
        <v>141</v>
      </c>
      <c r="D238" s="22"/>
      <c r="E238" s="72" t="s">
        <v>36</v>
      </c>
      <c r="F238" s="168">
        <f>SUM(F237, F231, F219)</f>
        <v>140</v>
      </c>
      <c r="G238" s="22"/>
      <c r="H238" s="72" t="s">
        <v>36</v>
      </c>
      <c r="I238" s="168">
        <f>SUM(I237, I231, I219)</f>
        <v>135</v>
      </c>
      <c r="J238" s="22"/>
      <c r="K238" s="72" t="s">
        <v>36</v>
      </c>
      <c r="L238" s="168">
        <f>SUM(L237, L231, L219)</f>
        <v>145</v>
      </c>
    </row>
    <row r="239" spans="2:12" s="55" customFormat="1" ht="21.75" hidden="1" customHeight="1">
      <c r="C239" s="54">
        <f>C238/3</f>
        <v>47</v>
      </c>
      <c r="F239" s="54">
        <f>F238/3</f>
        <v>46.666666666666664</v>
      </c>
      <c r="I239" s="54">
        <f>I238/3</f>
        <v>45</v>
      </c>
      <c r="L239" s="54">
        <f>L238/3</f>
        <v>48.333333333333336</v>
      </c>
    </row>
    <row r="241" spans="1:25">
      <c r="B241" s="3" t="s">
        <v>1</v>
      </c>
      <c r="C241" s="3" t="s">
        <v>2</v>
      </c>
      <c r="E241" s="3" t="s">
        <v>1</v>
      </c>
      <c r="F241" s="3" t="s">
        <v>2</v>
      </c>
      <c r="H241" s="3" t="s">
        <v>1</v>
      </c>
      <c r="I241" s="3" t="s">
        <v>2</v>
      </c>
      <c r="K241" s="3" t="s">
        <v>1</v>
      </c>
      <c r="L241" s="3" t="s">
        <v>2</v>
      </c>
    </row>
    <row r="242" spans="1:25" ht="11.25" customHeight="1">
      <c r="B242" s="203" t="s">
        <v>62</v>
      </c>
      <c r="C242" s="204"/>
      <c r="D242" s="46"/>
      <c r="E242" s="203" t="s">
        <v>63</v>
      </c>
      <c r="F242" s="204"/>
      <c r="G242" s="46"/>
      <c r="H242" s="203" t="s">
        <v>64</v>
      </c>
      <c r="I242" s="204"/>
      <c r="J242" s="46"/>
      <c r="K242" s="203" t="s">
        <v>65</v>
      </c>
      <c r="L242" s="204"/>
    </row>
    <row r="243" spans="1:25">
      <c r="B243" s="211" t="s">
        <v>7</v>
      </c>
      <c r="C243" s="212"/>
      <c r="D243" s="5"/>
      <c r="E243" s="201" t="s">
        <v>7</v>
      </c>
      <c r="F243" s="202"/>
      <c r="G243" s="5"/>
      <c r="H243" s="211" t="s">
        <v>7</v>
      </c>
      <c r="I243" s="212"/>
      <c r="J243" s="5"/>
      <c r="K243" s="201" t="s">
        <v>7</v>
      </c>
      <c r="L243" s="202"/>
    </row>
    <row r="244" spans="1:25" s="17" customFormat="1" ht="11.25" customHeight="1">
      <c r="B244" s="7" t="s">
        <v>8</v>
      </c>
      <c r="C244" s="8">
        <v>10</v>
      </c>
      <c r="D244" s="9"/>
      <c r="E244" s="7" t="s">
        <v>8</v>
      </c>
      <c r="F244" s="8">
        <v>10</v>
      </c>
      <c r="G244" s="6"/>
      <c r="H244" s="7" t="s">
        <v>8</v>
      </c>
      <c r="I244" s="8">
        <v>10</v>
      </c>
      <c r="J244" s="9"/>
      <c r="K244" s="7" t="s">
        <v>8</v>
      </c>
      <c r="L244" s="10">
        <v>10</v>
      </c>
    </row>
    <row r="245" spans="1:25">
      <c r="B245" s="13" t="s">
        <v>41</v>
      </c>
      <c r="C245" s="8">
        <v>10</v>
      </c>
      <c r="D245" s="14"/>
      <c r="E245" s="13" t="s">
        <v>41</v>
      </c>
      <c r="F245" s="8">
        <v>5</v>
      </c>
      <c r="G245" s="5"/>
      <c r="H245" s="13" t="s">
        <v>41</v>
      </c>
      <c r="I245" s="8">
        <v>5</v>
      </c>
      <c r="J245" s="14"/>
      <c r="K245" s="13" t="s">
        <v>41</v>
      </c>
      <c r="L245" s="10">
        <v>5</v>
      </c>
    </row>
    <row r="246" spans="1:25">
      <c r="B246" s="13" t="s">
        <v>10</v>
      </c>
      <c r="C246" s="8">
        <v>5</v>
      </c>
      <c r="D246" s="14"/>
      <c r="E246" s="13" t="s">
        <v>10</v>
      </c>
      <c r="F246" s="8">
        <v>5</v>
      </c>
      <c r="G246" s="5"/>
      <c r="H246" s="13" t="s">
        <v>10</v>
      </c>
      <c r="I246" s="8">
        <v>5</v>
      </c>
      <c r="J246" s="14"/>
      <c r="K246" s="13" t="s">
        <v>10</v>
      </c>
      <c r="L246" s="10">
        <v>5</v>
      </c>
    </row>
    <row r="247" spans="1:25">
      <c r="B247" s="15" t="s">
        <v>11</v>
      </c>
      <c r="C247" s="8">
        <v>10</v>
      </c>
      <c r="D247" s="14"/>
      <c r="E247" s="15" t="s">
        <v>11</v>
      </c>
      <c r="F247" s="8">
        <v>10</v>
      </c>
      <c r="G247" s="5"/>
      <c r="H247" s="15" t="s">
        <v>11</v>
      </c>
      <c r="I247" s="8">
        <v>10</v>
      </c>
      <c r="J247" s="14"/>
      <c r="K247" s="15" t="s">
        <v>11</v>
      </c>
      <c r="L247" s="10">
        <v>10</v>
      </c>
    </row>
    <row r="248" spans="1:25">
      <c r="B248" s="16" t="s">
        <v>12</v>
      </c>
      <c r="C248" s="8">
        <v>10</v>
      </c>
      <c r="D248" s="14"/>
      <c r="E248" s="16" t="s">
        <v>12</v>
      </c>
      <c r="F248" s="8">
        <v>10</v>
      </c>
      <c r="G248" s="5"/>
      <c r="H248" s="16" t="s">
        <v>12</v>
      </c>
      <c r="I248" s="8">
        <v>10</v>
      </c>
      <c r="J248" s="14"/>
      <c r="K248" s="16" t="s">
        <v>12</v>
      </c>
      <c r="L248" s="10">
        <v>10</v>
      </c>
    </row>
    <row r="249" spans="1:25" s="17" customFormat="1">
      <c r="B249" s="7" t="s">
        <v>13</v>
      </c>
      <c r="C249" s="8">
        <v>5</v>
      </c>
      <c r="D249" s="18"/>
      <c r="E249" s="7" t="s">
        <v>13</v>
      </c>
      <c r="F249" s="8">
        <v>5</v>
      </c>
      <c r="G249" s="19"/>
      <c r="H249" s="7" t="s">
        <v>13</v>
      </c>
      <c r="I249" s="8">
        <v>5</v>
      </c>
      <c r="J249" s="18"/>
      <c r="K249" s="7" t="s">
        <v>13</v>
      </c>
      <c r="L249" s="10">
        <v>5</v>
      </c>
    </row>
    <row r="250" spans="1:25">
      <c r="A250" s="17"/>
      <c r="B250" s="10" t="s">
        <v>14</v>
      </c>
      <c r="C250" s="20">
        <v>5</v>
      </c>
      <c r="D250" s="19"/>
      <c r="E250" s="10" t="s">
        <v>14</v>
      </c>
      <c r="F250" s="20">
        <v>5</v>
      </c>
      <c r="G250" s="19"/>
      <c r="H250" s="10" t="s">
        <v>14</v>
      </c>
      <c r="I250" s="20">
        <v>5</v>
      </c>
      <c r="J250" s="19"/>
      <c r="K250" s="10" t="s">
        <v>14</v>
      </c>
      <c r="L250" s="21">
        <v>5</v>
      </c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</row>
    <row r="251" spans="1:25">
      <c r="B251" s="13" t="s">
        <v>15</v>
      </c>
      <c r="C251" s="8">
        <v>5</v>
      </c>
      <c r="D251" s="22"/>
      <c r="E251" s="13" t="s">
        <v>15</v>
      </c>
      <c r="F251" s="8">
        <v>0</v>
      </c>
      <c r="G251" s="22"/>
      <c r="H251" s="13" t="s">
        <v>15</v>
      </c>
      <c r="I251" s="8">
        <v>0</v>
      </c>
      <c r="J251" s="22"/>
      <c r="K251" s="13" t="s">
        <v>15</v>
      </c>
      <c r="L251" s="10">
        <v>0</v>
      </c>
    </row>
    <row r="252" spans="1:25">
      <c r="B252" s="13" t="s">
        <v>16</v>
      </c>
      <c r="C252" s="8">
        <v>5</v>
      </c>
      <c r="D252" s="22"/>
      <c r="E252" s="13" t="s">
        <v>16</v>
      </c>
      <c r="F252" s="8">
        <v>5</v>
      </c>
      <c r="G252" s="22"/>
      <c r="H252" s="13" t="s">
        <v>16</v>
      </c>
      <c r="I252" s="8">
        <v>5</v>
      </c>
      <c r="J252" s="22"/>
      <c r="K252" s="13" t="s">
        <v>16</v>
      </c>
      <c r="L252" s="10">
        <v>5</v>
      </c>
    </row>
    <row r="253" spans="1:25" s="57" customFormat="1" ht="24.75" customHeight="1">
      <c r="A253" s="58"/>
      <c r="B253" s="37" t="s">
        <v>17</v>
      </c>
      <c r="C253" s="164">
        <f>SUM(C244:C252)</f>
        <v>65</v>
      </c>
      <c r="D253" s="22"/>
      <c r="E253" s="37" t="s">
        <v>17</v>
      </c>
      <c r="F253" s="164">
        <f>SUM(F244:F252)</f>
        <v>55</v>
      </c>
      <c r="G253" s="22"/>
      <c r="H253" s="37" t="s">
        <v>17</v>
      </c>
      <c r="I253" s="164">
        <f>SUM(I244:I252)</f>
        <v>55</v>
      </c>
      <c r="J253" s="22"/>
      <c r="K253" s="37" t="s">
        <v>17</v>
      </c>
      <c r="L253" s="164">
        <f>SUM(L244:L252)</f>
        <v>55</v>
      </c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</row>
    <row r="254" spans="1:25">
      <c r="B254" s="201" t="s">
        <v>18</v>
      </c>
      <c r="C254" s="202"/>
      <c r="D254" s="5"/>
      <c r="E254" s="201" t="s">
        <v>18</v>
      </c>
      <c r="F254" s="202"/>
      <c r="G254" s="5"/>
      <c r="H254" s="201" t="s">
        <v>18</v>
      </c>
      <c r="I254" s="202"/>
      <c r="J254" s="5"/>
      <c r="K254" s="201" t="s">
        <v>18</v>
      </c>
      <c r="L254" s="202"/>
    </row>
    <row r="255" spans="1:25">
      <c r="B255" s="13" t="s">
        <v>19</v>
      </c>
      <c r="C255" s="13">
        <f>SUM(C256:C258)/3</f>
        <v>5</v>
      </c>
      <c r="D255" s="14"/>
      <c r="E255" s="13" t="s">
        <v>19</v>
      </c>
      <c r="F255" s="13">
        <f>SUM(F256:F258)/3</f>
        <v>5</v>
      </c>
      <c r="G255" s="5"/>
      <c r="H255" s="13" t="s">
        <v>19</v>
      </c>
      <c r="I255" s="13">
        <f>SUM(I256:I258)/3</f>
        <v>5</v>
      </c>
      <c r="J255" s="14"/>
      <c r="K255" s="13" t="s">
        <v>19</v>
      </c>
      <c r="L255" s="170">
        <f>SUM(L256:L258)/3</f>
        <v>5</v>
      </c>
    </row>
    <row r="256" spans="1:25">
      <c r="B256" s="13" t="s">
        <v>20</v>
      </c>
      <c r="C256" s="26">
        <v>5</v>
      </c>
      <c r="D256" s="27"/>
      <c r="E256" s="26" t="s">
        <v>20</v>
      </c>
      <c r="F256" s="26">
        <v>5</v>
      </c>
      <c r="G256" s="28"/>
      <c r="H256" s="26" t="s">
        <v>20</v>
      </c>
      <c r="I256" s="26">
        <v>5</v>
      </c>
      <c r="J256" s="27"/>
      <c r="K256" s="26" t="s">
        <v>20</v>
      </c>
      <c r="L256" s="26">
        <v>5</v>
      </c>
    </row>
    <row r="257" spans="1:25" s="32" customFormat="1">
      <c r="B257" s="26" t="s">
        <v>21</v>
      </c>
      <c r="C257" s="13">
        <v>5</v>
      </c>
      <c r="D257" s="27"/>
      <c r="E257" s="26" t="s">
        <v>21</v>
      </c>
      <c r="F257" s="13">
        <v>5</v>
      </c>
      <c r="G257" s="28"/>
      <c r="H257" s="26" t="s">
        <v>21</v>
      </c>
      <c r="I257" s="13">
        <v>5</v>
      </c>
      <c r="J257" s="27"/>
      <c r="K257" s="26" t="s">
        <v>21</v>
      </c>
      <c r="L257" s="13">
        <v>5</v>
      </c>
    </row>
    <row r="258" spans="1:25" s="69" customFormat="1" ht="15">
      <c r="A258" s="17"/>
      <c r="B258" s="13" t="s">
        <v>22</v>
      </c>
      <c r="C258" s="26">
        <v>5</v>
      </c>
      <c r="D258" s="14"/>
      <c r="E258" s="13" t="s">
        <v>22</v>
      </c>
      <c r="F258" s="26">
        <v>5</v>
      </c>
      <c r="G258" s="5"/>
      <c r="H258" s="13" t="s">
        <v>22</v>
      </c>
      <c r="I258" s="26">
        <v>5</v>
      </c>
      <c r="J258" s="14"/>
      <c r="K258" s="13" t="s">
        <v>22</v>
      </c>
      <c r="L258" s="26">
        <v>5</v>
      </c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</row>
    <row r="259" spans="1:25">
      <c r="B259" s="13" t="s">
        <v>23</v>
      </c>
      <c r="C259" s="13">
        <f>SUM(C260:C264)</f>
        <v>42</v>
      </c>
      <c r="D259" s="14"/>
      <c r="E259" s="13" t="s">
        <v>23</v>
      </c>
      <c r="F259" s="13">
        <f>SUM(F260:F264)</f>
        <v>42</v>
      </c>
      <c r="G259" s="5"/>
      <c r="H259" s="13" t="s">
        <v>23</v>
      </c>
      <c r="I259" s="13">
        <f>SUM(I260:I264)</f>
        <v>46</v>
      </c>
      <c r="J259" s="14"/>
      <c r="K259" s="13" t="s">
        <v>23</v>
      </c>
      <c r="L259" s="13">
        <f>SUM(L260:L264)</f>
        <v>50</v>
      </c>
    </row>
    <row r="260" spans="1:25" s="32" customFormat="1">
      <c r="B260" s="26" t="s">
        <v>24</v>
      </c>
      <c r="C260" s="26">
        <v>2</v>
      </c>
      <c r="D260" s="27"/>
      <c r="E260" s="26" t="s">
        <v>24</v>
      </c>
      <c r="F260" s="26">
        <v>2</v>
      </c>
      <c r="G260" s="28"/>
      <c r="H260" s="26" t="s">
        <v>24</v>
      </c>
      <c r="I260" s="13">
        <v>10</v>
      </c>
      <c r="J260" s="27"/>
      <c r="K260" s="26" t="s">
        <v>24</v>
      </c>
      <c r="L260" s="26">
        <v>10</v>
      </c>
    </row>
    <row r="261" spans="1:25">
      <c r="B261" s="13" t="s">
        <v>25</v>
      </c>
      <c r="C261" s="13">
        <v>10</v>
      </c>
      <c r="D261" s="14"/>
      <c r="E261" s="13" t="s">
        <v>25</v>
      </c>
      <c r="F261" s="13">
        <v>10</v>
      </c>
      <c r="G261" s="5"/>
      <c r="H261" s="13" t="s">
        <v>25</v>
      </c>
      <c r="I261" s="13">
        <v>10</v>
      </c>
      <c r="J261" s="14"/>
      <c r="K261" s="13" t="s">
        <v>25</v>
      </c>
      <c r="L261" s="13">
        <v>10</v>
      </c>
    </row>
    <row r="262" spans="1:25" s="32" customFormat="1">
      <c r="B262" s="26" t="s">
        <v>26</v>
      </c>
      <c r="C262" s="13">
        <v>10</v>
      </c>
      <c r="D262" s="36"/>
      <c r="E262" s="26" t="s">
        <v>26</v>
      </c>
      <c r="F262" s="13">
        <v>10</v>
      </c>
      <c r="G262" s="35"/>
      <c r="H262" s="26" t="s">
        <v>26</v>
      </c>
      <c r="I262" s="13">
        <v>10</v>
      </c>
      <c r="J262" s="36"/>
      <c r="K262" s="26" t="s">
        <v>26</v>
      </c>
      <c r="L262" s="13">
        <v>10</v>
      </c>
    </row>
    <row r="263" spans="1:25">
      <c r="B263" s="13" t="s">
        <v>27</v>
      </c>
      <c r="C263" s="13">
        <v>10</v>
      </c>
      <c r="D263" s="34"/>
      <c r="E263" s="13" t="s">
        <v>27</v>
      </c>
      <c r="F263" s="13">
        <v>10</v>
      </c>
      <c r="G263" s="22"/>
      <c r="H263" s="13" t="s">
        <v>27</v>
      </c>
      <c r="I263" s="13">
        <v>10</v>
      </c>
      <c r="J263" s="34"/>
      <c r="K263" s="13" t="s">
        <v>27</v>
      </c>
      <c r="L263" s="13">
        <v>10</v>
      </c>
    </row>
    <row r="264" spans="1:25">
      <c r="B264" s="13" t="s">
        <v>28</v>
      </c>
      <c r="C264" s="26">
        <v>10</v>
      </c>
      <c r="D264" s="36"/>
      <c r="E264" s="26" t="s">
        <v>28</v>
      </c>
      <c r="F264" s="26">
        <v>10</v>
      </c>
      <c r="G264" s="35"/>
      <c r="H264" s="26" t="s">
        <v>28</v>
      </c>
      <c r="I264" s="26">
        <v>6</v>
      </c>
      <c r="J264" s="36"/>
      <c r="K264" s="26" t="s">
        <v>28</v>
      </c>
      <c r="L264" s="26">
        <v>10</v>
      </c>
    </row>
    <row r="265" spans="1:25" s="32" customFormat="1" ht="25.5" customHeight="1">
      <c r="B265" s="37" t="s">
        <v>29</v>
      </c>
      <c r="C265" s="164">
        <f>SUM(C255, C259)</f>
        <v>47</v>
      </c>
      <c r="D265" s="34"/>
      <c r="E265" s="37" t="s">
        <v>29</v>
      </c>
      <c r="F265" s="164">
        <f>SUM(F255, F259)</f>
        <v>47</v>
      </c>
      <c r="G265" s="22"/>
      <c r="H265" s="37" t="s">
        <v>29</v>
      </c>
      <c r="I265" s="164">
        <f>SUM(I255, I259)</f>
        <v>51</v>
      </c>
      <c r="J265" s="34"/>
      <c r="K265" s="37" t="s">
        <v>29</v>
      </c>
      <c r="L265" s="167">
        <f>SUM(L255, L259)</f>
        <v>55</v>
      </c>
    </row>
    <row r="266" spans="1:25">
      <c r="B266" s="209" t="s">
        <v>30</v>
      </c>
      <c r="C266" s="210"/>
      <c r="D266" s="22"/>
      <c r="E266" s="209" t="s">
        <v>30</v>
      </c>
      <c r="F266" s="210"/>
      <c r="G266" s="22"/>
      <c r="H266" s="209" t="s">
        <v>30</v>
      </c>
      <c r="I266" s="210"/>
      <c r="J266" s="22"/>
      <c r="K266" s="209" t="s">
        <v>30</v>
      </c>
      <c r="L266" s="210"/>
    </row>
    <row r="267" spans="1:25">
      <c r="B267" s="13" t="s">
        <v>31</v>
      </c>
      <c r="C267" s="13">
        <v>10</v>
      </c>
      <c r="D267" s="22"/>
      <c r="E267" s="13" t="s">
        <v>31</v>
      </c>
      <c r="F267" s="13">
        <v>10</v>
      </c>
      <c r="G267" s="22"/>
      <c r="H267" s="13" t="s">
        <v>31</v>
      </c>
      <c r="I267" s="13">
        <v>10</v>
      </c>
      <c r="J267" s="22"/>
      <c r="K267" s="13" t="s">
        <v>31</v>
      </c>
      <c r="L267" s="13">
        <v>8</v>
      </c>
    </row>
    <row r="268" spans="1:25">
      <c r="B268" s="13" t="s">
        <v>32</v>
      </c>
      <c r="C268" s="13">
        <v>10</v>
      </c>
      <c r="D268" s="22"/>
      <c r="E268" s="13" t="s">
        <v>32</v>
      </c>
      <c r="F268" s="13">
        <v>10</v>
      </c>
      <c r="G268" s="22"/>
      <c r="H268" s="13" t="s">
        <v>32</v>
      </c>
      <c r="I268" s="13">
        <v>10</v>
      </c>
      <c r="J268" s="22"/>
      <c r="K268" s="13" t="s">
        <v>32</v>
      </c>
      <c r="L268" s="13">
        <v>10</v>
      </c>
    </row>
    <row r="269" spans="1:25" ht="10.5" customHeight="1">
      <c r="B269" s="13" t="s">
        <v>33</v>
      </c>
      <c r="C269" s="13">
        <v>5</v>
      </c>
      <c r="D269" s="22"/>
      <c r="E269" s="13" t="s">
        <v>33</v>
      </c>
      <c r="F269" s="13">
        <v>5</v>
      </c>
      <c r="G269" s="22"/>
      <c r="H269" s="13" t="s">
        <v>33</v>
      </c>
      <c r="I269" s="13">
        <v>5</v>
      </c>
      <c r="J269" s="22"/>
      <c r="K269" s="13" t="s">
        <v>33</v>
      </c>
      <c r="L269" s="13">
        <v>5</v>
      </c>
    </row>
    <row r="270" spans="1:25">
      <c r="B270" s="13" t="s">
        <v>34</v>
      </c>
      <c r="C270" s="13">
        <v>5</v>
      </c>
      <c r="D270" s="22"/>
      <c r="E270" s="13" t="s">
        <v>34</v>
      </c>
      <c r="F270" s="13">
        <v>5</v>
      </c>
      <c r="G270" s="22"/>
      <c r="H270" s="13" t="s">
        <v>34</v>
      </c>
      <c r="I270" s="13">
        <v>5</v>
      </c>
      <c r="J270" s="22"/>
      <c r="K270" s="13" t="s">
        <v>34</v>
      </c>
      <c r="L270" s="13">
        <v>5</v>
      </c>
    </row>
    <row r="271" spans="1:25" ht="27.75" customHeight="1">
      <c r="B271" s="37" t="s">
        <v>35</v>
      </c>
      <c r="C271" s="164">
        <f>SUM(C267:C270)</f>
        <v>30</v>
      </c>
      <c r="D271" s="22"/>
      <c r="E271" s="37" t="s">
        <v>35</v>
      </c>
      <c r="F271" s="164">
        <f>SUM(F267:F270)</f>
        <v>30</v>
      </c>
      <c r="G271" s="22"/>
      <c r="H271" s="37" t="s">
        <v>35</v>
      </c>
      <c r="I271" s="164">
        <f>SUM(I267:I270)</f>
        <v>30</v>
      </c>
      <c r="J271" s="22"/>
      <c r="K271" s="37" t="s">
        <v>35</v>
      </c>
      <c r="L271" s="164">
        <f>SUM(L267:L270)</f>
        <v>28</v>
      </c>
    </row>
    <row r="272" spans="1:25" ht="33.75">
      <c r="B272" s="72" t="s">
        <v>36</v>
      </c>
      <c r="C272" s="168">
        <f>SUM(C271, C265, C253)</f>
        <v>142</v>
      </c>
      <c r="D272" s="22"/>
      <c r="E272" s="72" t="s">
        <v>36</v>
      </c>
      <c r="F272" s="168">
        <f>SUM(F271, F265, F253)</f>
        <v>132</v>
      </c>
      <c r="G272" s="22"/>
      <c r="H272" s="72" t="s">
        <v>36</v>
      </c>
      <c r="I272" s="168">
        <f>SUM(I271, I265, I253)</f>
        <v>136</v>
      </c>
      <c r="J272" s="22"/>
      <c r="K272" s="72" t="s">
        <v>36</v>
      </c>
      <c r="L272" s="169">
        <f>SUM(L271, L265, L253)</f>
        <v>138</v>
      </c>
    </row>
    <row r="273" spans="1:25" ht="25.5" hidden="1" customHeight="1">
      <c r="C273" s="54">
        <f>C272/3</f>
        <v>47.333333333333336</v>
      </c>
      <c r="D273" s="55"/>
      <c r="E273" s="55"/>
      <c r="F273" s="54">
        <f>F272/3</f>
        <v>44</v>
      </c>
      <c r="G273" s="55"/>
      <c r="H273" s="55"/>
      <c r="I273" s="54">
        <f>I272/3</f>
        <v>45.333333333333336</v>
      </c>
      <c r="J273" s="55"/>
      <c r="K273" s="55"/>
      <c r="L273" s="54">
        <f>L272/3</f>
        <v>46</v>
      </c>
    </row>
    <row r="274" spans="1:25" ht="21" customHeight="1"/>
    <row r="275" spans="1:25" hidden="1"/>
    <row r="276" spans="1:25">
      <c r="B276" s="3" t="s">
        <v>1</v>
      </c>
      <c r="C276" s="3" t="s">
        <v>2</v>
      </c>
      <c r="E276" s="3" t="s">
        <v>1</v>
      </c>
      <c r="F276" s="3" t="s">
        <v>2</v>
      </c>
      <c r="H276" s="3" t="s">
        <v>1</v>
      </c>
      <c r="I276" s="3" t="s">
        <v>2</v>
      </c>
      <c r="K276" s="3" t="s">
        <v>1</v>
      </c>
      <c r="L276" s="3" t="s">
        <v>2</v>
      </c>
    </row>
    <row r="277" spans="1:25" ht="21.75" customHeight="1">
      <c r="B277" s="203" t="s">
        <v>66</v>
      </c>
      <c r="C277" s="204"/>
      <c r="D277" s="46"/>
      <c r="E277" s="203" t="s">
        <v>67</v>
      </c>
      <c r="F277" s="204"/>
      <c r="G277" s="46"/>
      <c r="H277" s="203" t="s">
        <v>68</v>
      </c>
      <c r="I277" s="204"/>
      <c r="J277" s="46"/>
      <c r="K277" s="203" t="s">
        <v>69</v>
      </c>
      <c r="L277" s="204"/>
    </row>
    <row r="278" spans="1:25" ht="11.25" customHeight="1">
      <c r="B278" s="211" t="s">
        <v>7</v>
      </c>
      <c r="C278" s="212"/>
      <c r="D278" s="5"/>
      <c r="E278" s="201" t="s">
        <v>7</v>
      </c>
      <c r="F278" s="202"/>
      <c r="H278" s="211" t="s">
        <v>7</v>
      </c>
      <c r="I278" s="212"/>
      <c r="J278" s="5"/>
      <c r="K278" s="201" t="s">
        <v>7</v>
      </c>
      <c r="L278" s="202"/>
    </row>
    <row r="279" spans="1:25" s="17" customFormat="1">
      <c r="B279" s="7" t="s">
        <v>8</v>
      </c>
      <c r="C279" s="8">
        <v>10</v>
      </c>
      <c r="D279" s="9"/>
      <c r="E279" s="7" t="s">
        <v>8</v>
      </c>
      <c r="F279" s="8">
        <v>10</v>
      </c>
      <c r="G279" s="19"/>
      <c r="H279" s="7" t="s">
        <v>8</v>
      </c>
      <c r="I279" s="10">
        <v>8</v>
      </c>
      <c r="J279" s="9"/>
      <c r="K279" s="7" t="s">
        <v>8</v>
      </c>
      <c r="L279" s="8">
        <v>10</v>
      </c>
    </row>
    <row r="280" spans="1:25">
      <c r="B280" s="13" t="s">
        <v>41</v>
      </c>
      <c r="C280" s="8">
        <v>10</v>
      </c>
      <c r="D280" s="14"/>
      <c r="E280" s="13" t="s">
        <v>41</v>
      </c>
      <c r="F280" s="8">
        <v>5</v>
      </c>
      <c r="G280" s="22"/>
      <c r="H280" s="13" t="s">
        <v>41</v>
      </c>
      <c r="I280" s="10">
        <v>5</v>
      </c>
      <c r="J280" s="14"/>
      <c r="K280" s="13" t="s">
        <v>41</v>
      </c>
      <c r="L280" s="8">
        <v>10</v>
      </c>
    </row>
    <row r="281" spans="1:25">
      <c r="B281" s="13" t="s">
        <v>10</v>
      </c>
      <c r="C281" s="8">
        <v>5</v>
      </c>
      <c r="D281" s="14"/>
      <c r="E281" s="13" t="s">
        <v>10</v>
      </c>
      <c r="F281" s="8">
        <v>5</v>
      </c>
      <c r="G281" s="22"/>
      <c r="H281" s="13" t="s">
        <v>10</v>
      </c>
      <c r="I281" s="8">
        <v>5</v>
      </c>
      <c r="J281" s="14"/>
      <c r="K281" s="13" t="s">
        <v>10</v>
      </c>
      <c r="L281" s="8">
        <v>5</v>
      </c>
    </row>
    <row r="282" spans="1:25">
      <c r="B282" s="15" t="s">
        <v>11</v>
      </c>
      <c r="C282" s="8">
        <v>10</v>
      </c>
      <c r="D282" s="14"/>
      <c r="E282" s="15" t="s">
        <v>11</v>
      </c>
      <c r="F282" s="8">
        <v>10</v>
      </c>
      <c r="G282" s="22"/>
      <c r="H282" s="15" t="s">
        <v>11</v>
      </c>
      <c r="I282" s="8">
        <v>10</v>
      </c>
      <c r="J282" s="14"/>
      <c r="K282" s="15" t="s">
        <v>11</v>
      </c>
      <c r="L282" s="8">
        <v>10</v>
      </c>
    </row>
    <row r="283" spans="1:25">
      <c r="B283" s="16" t="s">
        <v>12</v>
      </c>
      <c r="C283" s="8">
        <v>10</v>
      </c>
      <c r="D283" s="14"/>
      <c r="E283" s="16" t="s">
        <v>12</v>
      </c>
      <c r="F283" s="8">
        <v>10</v>
      </c>
      <c r="G283" s="22"/>
      <c r="H283" s="16" t="s">
        <v>12</v>
      </c>
      <c r="I283" s="8">
        <v>10</v>
      </c>
      <c r="J283" s="14"/>
      <c r="K283" s="16" t="s">
        <v>12</v>
      </c>
      <c r="L283" s="8">
        <v>10</v>
      </c>
    </row>
    <row r="284" spans="1:25" s="17" customFormat="1">
      <c r="B284" s="7" t="s">
        <v>13</v>
      </c>
      <c r="C284" s="8">
        <v>5</v>
      </c>
      <c r="D284" s="18"/>
      <c r="E284" s="7" t="s">
        <v>13</v>
      </c>
      <c r="F284" s="8">
        <v>5</v>
      </c>
      <c r="G284" s="19"/>
      <c r="H284" s="7" t="s">
        <v>13</v>
      </c>
      <c r="I284" s="8">
        <v>5</v>
      </c>
      <c r="J284" s="18"/>
      <c r="K284" s="7" t="s">
        <v>13</v>
      </c>
      <c r="L284" s="8">
        <v>5</v>
      </c>
    </row>
    <row r="285" spans="1:25">
      <c r="A285" s="17"/>
      <c r="B285" s="10" t="s">
        <v>14</v>
      </c>
      <c r="C285" s="20">
        <v>5</v>
      </c>
      <c r="D285" s="19"/>
      <c r="E285" s="10" t="s">
        <v>14</v>
      </c>
      <c r="F285" s="20">
        <v>5</v>
      </c>
      <c r="G285" s="19"/>
      <c r="H285" s="10" t="s">
        <v>14</v>
      </c>
      <c r="I285" s="20">
        <v>5</v>
      </c>
      <c r="J285" s="19"/>
      <c r="K285" s="10" t="s">
        <v>14</v>
      </c>
      <c r="L285" s="20">
        <v>5</v>
      </c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</row>
    <row r="286" spans="1:25">
      <c r="B286" s="13" t="s">
        <v>15</v>
      </c>
      <c r="C286" s="8">
        <v>5</v>
      </c>
      <c r="D286" s="22"/>
      <c r="E286" s="13" t="s">
        <v>15</v>
      </c>
      <c r="F286" s="8">
        <v>0</v>
      </c>
      <c r="G286" s="22"/>
      <c r="H286" s="13" t="s">
        <v>15</v>
      </c>
      <c r="I286" s="8">
        <v>0</v>
      </c>
      <c r="J286" s="22"/>
      <c r="K286" s="13" t="s">
        <v>15</v>
      </c>
      <c r="L286" s="8">
        <v>0</v>
      </c>
    </row>
    <row r="287" spans="1:25">
      <c r="B287" s="13" t="s">
        <v>16</v>
      </c>
      <c r="C287" s="8">
        <v>5</v>
      </c>
      <c r="D287" s="22"/>
      <c r="E287" s="13" t="s">
        <v>16</v>
      </c>
      <c r="F287" s="8">
        <v>5</v>
      </c>
      <c r="G287" s="22"/>
      <c r="H287" s="13" t="s">
        <v>16</v>
      </c>
      <c r="I287" s="8">
        <v>5</v>
      </c>
      <c r="J287" s="22"/>
      <c r="K287" s="13" t="s">
        <v>16</v>
      </c>
      <c r="L287" s="8">
        <v>5</v>
      </c>
    </row>
    <row r="288" spans="1:25" s="57" customFormat="1" ht="24.75" customHeight="1">
      <c r="B288" s="37" t="s">
        <v>17</v>
      </c>
      <c r="C288" s="164">
        <f>SUM(C279:C287)</f>
        <v>65</v>
      </c>
      <c r="D288" s="22"/>
      <c r="E288" s="37" t="s">
        <v>17</v>
      </c>
      <c r="F288" s="164">
        <f>SUM(F279:F287)</f>
        <v>55</v>
      </c>
      <c r="G288" s="22"/>
      <c r="H288" s="37" t="s">
        <v>17</v>
      </c>
      <c r="I288" s="164">
        <f>SUM(I279:I287)</f>
        <v>53</v>
      </c>
      <c r="J288" s="22"/>
      <c r="K288" s="37" t="s">
        <v>17</v>
      </c>
      <c r="L288" s="164">
        <f>SUM(L279:L287)</f>
        <v>60</v>
      </c>
    </row>
    <row r="289" spans="1:25">
      <c r="B289" s="201" t="s">
        <v>18</v>
      </c>
      <c r="C289" s="202"/>
      <c r="D289" s="5"/>
      <c r="E289" s="201" t="s">
        <v>18</v>
      </c>
      <c r="F289" s="202"/>
      <c r="G289" s="22"/>
      <c r="H289" s="201" t="s">
        <v>18</v>
      </c>
      <c r="I289" s="202"/>
      <c r="J289" s="5"/>
      <c r="K289" s="201" t="s">
        <v>18</v>
      </c>
      <c r="L289" s="202"/>
    </row>
    <row r="290" spans="1:25">
      <c r="B290" s="13" t="s">
        <v>19</v>
      </c>
      <c r="C290" s="13">
        <f>SUM(C291:C293)/3</f>
        <v>5</v>
      </c>
      <c r="D290" s="14"/>
      <c r="E290" s="13" t="s">
        <v>19</v>
      </c>
      <c r="F290" s="13">
        <f>SUM(F291:F293)/3</f>
        <v>5</v>
      </c>
      <c r="G290" s="22"/>
      <c r="H290" s="13" t="s">
        <v>19</v>
      </c>
      <c r="I290" s="13">
        <f>SUM(I291:I293)/3</f>
        <v>5</v>
      </c>
      <c r="J290" s="14"/>
      <c r="K290" s="13" t="s">
        <v>19</v>
      </c>
      <c r="L290" s="170">
        <f>SUM(L291:L293)/3</f>
        <v>5</v>
      </c>
    </row>
    <row r="291" spans="1:25">
      <c r="B291" s="13" t="s">
        <v>20</v>
      </c>
      <c r="C291" s="26">
        <v>5</v>
      </c>
      <c r="D291" s="27"/>
      <c r="E291" s="26" t="s">
        <v>20</v>
      </c>
      <c r="F291" s="26">
        <v>5</v>
      </c>
      <c r="G291" s="35"/>
      <c r="H291" s="26" t="s">
        <v>20</v>
      </c>
      <c r="I291" s="26">
        <v>5</v>
      </c>
      <c r="J291" s="27"/>
      <c r="K291" s="26" t="s">
        <v>20</v>
      </c>
      <c r="L291" s="26">
        <v>5</v>
      </c>
    </row>
    <row r="292" spans="1:25" s="32" customFormat="1">
      <c r="B292" s="26" t="s">
        <v>21</v>
      </c>
      <c r="C292" s="13">
        <v>5</v>
      </c>
      <c r="D292" s="27"/>
      <c r="E292" s="26" t="s">
        <v>21</v>
      </c>
      <c r="F292" s="13">
        <v>5</v>
      </c>
      <c r="G292" s="35"/>
      <c r="H292" s="26" t="s">
        <v>21</v>
      </c>
      <c r="I292" s="13">
        <v>5</v>
      </c>
      <c r="J292" s="27"/>
      <c r="K292" s="26" t="s">
        <v>21</v>
      </c>
      <c r="L292" s="13">
        <v>5</v>
      </c>
    </row>
    <row r="293" spans="1:25" s="69" customFormat="1" ht="15">
      <c r="A293" s="17"/>
      <c r="B293" s="13" t="s">
        <v>22</v>
      </c>
      <c r="C293" s="26">
        <v>5</v>
      </c>
      <c r="D293" s="14"/>
      <c r="E293" s="13" t="s">
        <v>22</v>
      </c>
      <c r="F293" s="26">
        <v>5</v>
      </c>
      <c r="G293" s="22"/>
      <c r="H293" s="13" t="s">
        <v>22</v>
      </c>
      <c r="I293" s="26">
        <v>5</v>
      </c>
      <c r="J293" s="14"/>
      <c r="K293" s="13" t="s">
        <v>22</v>
      </c>
      <c r="L293" s="26">
        <v>5</v>
      </c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</row>
    <row r="294" spans="1:25">
      <c r="B294" s="13" t="s">
        <v>23</v>
      </c>
      <c r="C294" s="13">
        <f>SUM(C295:C299)</f>
        <v>42</v>
      </c>
      <c r="D294" s="14"/>
      <c r="E294" s="13" t="s">
        <v>23</v>
      </c>
      <c r="F294" s="13">
        <f>SUM(F295:F299)</f>
        <v>50</v>
      </c>
      <c r="G294" s="22"/>
      <c r="H294" s="13" t="s">
        <v>23</v>
      </c>
      <c r="I294" s="13">
        <f>SUM(I295:I299)</f>
        <v>46</v>
      </c>
      <c r="J294" s="14"/>
      <c r="K294" s="13" t="s">
        <v>23</v>
      </c>
      <c r="L294" s="13">
        <f>SUM(L295:L299)</f>
        <v>45</v>
      </c>
    </row>
    <row r="295" spans="1:25">
      <c r="B295" s="13" t="s">
        <v>24</v>
      </c>
      <c r="C295" s="26">
        <v>10</v>
      </c>
      <c r="D295" s="14"/>
      <c r="E295" s="13" t="s">
        <v>24</v>
      </c>
      <c r="F295" s="13">
        <v>10</v>
      </c>
      <c r="G295" s="22"/>
      <c r="H295" s="13" t="s">
        <v>24</v>
      </c>
      <c r="I295" s="13">
        <v>6</v>
      </c>
      <c r="J295" s="14"/>
      <c r="K295" s="13" t="s">
        <v>24</v>
      </c>
      <c r="L295" s="13">
        <v>10</v>
      </c>
    </row>
    <row r="296" spans="1:25">
      <c r="B296" s="13" t="s">
        <v>25</v>
      </c>
      <c r="C296" s="13">
        <v>10</v>
      </c>
      <c r="D296" s="14"/>
      <c r="E296" s="13" t="s">
        <v>25</v>
      </c>
      <c r="F296" s="13">
        <v>10</v>
      </c>
      <c r="G296" s="22"/>
      <c r="H296" s="13" t="s">
        <v>25</v>
      </c>
      <c r="I296" s="13">
        <v>10</v>
      </c>
      <c r="J296" s="14"/>
      <c r="K296" s="13" t="s">
        <v>25</v>
      </c>
      <c r="L296" s="13">
        <v>5</v>
      </c>
    </row>
    <row r="297" spans="1:25" s="32" customFormat="1">
      <c r="B297" s="26" t="s">
        <v>26</v>
      </c>
      <c r="C297" s="13">
        <v>10</v>
      </c>
      <c r="D297" s="36"/>
      <c r="E297" s="26" t="s">
        <v>26</v>
      </c>
      <c r="F297" s="13">
        <v>10</v>
      </c>
      <c r="G297" s="35"/>
      <c r="H297" s="26" t="s">
        <v>26</v>
      </c>
      <c r="I297" s="13">
        <v>10</v>
      </c>
      <c r="J297" s="36"/>
      <c r="K297" s="26" t="s">
        <v>26</v>
      </c>
      <c r="L297" s="13">
        <v>10</v>
      </c>
    </row>
    <row r="298" spans="1:25">
      <c r="B298" s="13" t="s">
        <v>27</v>
      </c>
      <c r="C298" s="13">
        <v>10</v>
      </c>
      <c r="D298" s="34"/>
      <c r="E298" s="13" t="s">
        <v>27</v>
      </c>
      <c r="F298" s="13">
        <v>10</v>
      </c>
      <c r="G298" s="22"/>
      <c r="H298" s="13" t="s">
        <v>27</v>
      </c>
      <c r="I298" s="13">
        <v>10</v>
      </c>
      <c r="J298" s="34"/>
      <c r="K298" s="13" t="s">
        <v>27</v>
      </c>
      <c r="L298" s="13">
        <v>10</v>
      </c>
    </row>
    <row r="299" spans="1:25">
      <c r="B299" s="13" t="s">
        <v>28</v>
      </c>
      <c r="C299" s="26">
        <v>2</v>
      </c>
      <c r="D299" s="36"/>
      <c r="E299" s="26" t="s">
        <v>28</v>
      </c>
      <c r="F299" s="26">
        <v>10</v>
      </c>
      <c r="G299" s="35"/>
      <c r="H299" s="26" t="s">
        <v>28</v>
      </c>
      <c r="I299" s="26">
        <v>10</v>
      </c>
      <c r="J299" s="36"/>
      <c r="K299" s="26" t="s">
        <v>28</v>
      </c>
      <c r="L299" s="26">
        <v>10</v>
      </c>
    </row>
    <row r="300" spans="1:25" ht="26.25" customHeight="1">
      <c r="B300" s="37" t="s">
        <v>29</v>
      </c>
      <c r="C300" s="164">
        <f>SUM(C290, C294)</f>
        <v>47</v>
      </c>
      <c r="D300" s="34"/>
      <c r="E300" s="37" t="s">
        <v>29</v>
      </c>
      <c r="F300" s="164">
        <f>SUM(F290, F294)</f>
        <v>55</v>
      </c>
      <c r="G300" s="22"/>
      <c r="H300" s="37" t="s">
        <v>29</v>
      </c>
      <c r="I300" s="164">
        <f>SUM(I290, I294)</f>
        <v>51</v>
      </c>
      <c r="J300" s="34"/>
      <c r="K300" s="37" t="s">
        <v>29</v>
      </c>
      <c r="L300" s="167">
        <f>SUM(L290, L294)</f>
        <v>50</v>
      </c>
    </row>
    <row r="301" spans="1:25">
      <c r="B301" s="209" t="s">
        <v>30</v>
      </c>
      <c r="C301" s="210"/>
      <c r="D301" s="22"/>
      <c r="E301" s="209" t="s">
        <v>30</v>
      </c>
      <c r="F301" s="210"/>
      <c r="G301" s="22"/>
      <c r="H301" s="209" t="s">
        <v>30</v>
      </c>
      <c r="I301" s="210"/>
      <c r="J301" s="22"/>
      <c r="K301" s="209" t="s">
        <v>30</v>
      </c>
      <c r="L301" s="210"/>
    </row>
    <row r="302" spans="1:25">
      <c r="B302" s="13" t="s">
        <v>31</v>
      </c>
      <c r="C302" s="13">
        <v>10</v>
      </c>
      <c r="D302" s="22"/>
      <c r="E302" s="13" t="s">
        <v>31</v>
      </c>
      <c r="F302" s="13">
        <v>10</v>
      </c>
      <c r="G302" s="22"/>
      <c r="H302" s="13" t="s">
        <v>31</v>
      </c>
      <c r="I302" s="13">
        <v>10</v>
      </c>
      <c r="J302" s="22"/>
      <c r="K302" s="13" t="s">
        <v>31</v>
      </c>
      <c r="L302" s="13">
        <v>10</v>
      </c>
    </row>
    <row r="303" spans="1:25">
      <c r="B303" s="13" t="s">
        <v>32</v>
      </c>
      <c r="C303" s="13">
        <v>10</v>
      </c>
      <c r="D303" s="22"/>
      <c r="E303" s="13" t="s">
        <v>32</v>
      </c>
      <c r="F303" s="13">
        <v>10</v>
      </c>
      <c r="G303" s="22"/>
      <c r="H303" s="13" t="s">
        <v>32</v>
      </c>
      <c r="I303" s="13">
        <v>10</v>
      </c>
      <c r="J303" s="22"/>
      <c r="K303" s="13" t="s">
        <v>32</v>
      </c>
      <c r="L303" s="13">
        <v>10</v>
      </c>
    </row>
    <row r="304" spans="1:25">
      <c r="B304" s="13" t="s">
        <v>33</v>
      </c>
      <c r="C304" s="13">
        <v>5</v>
      </c>
      <c r="D304" s="22"/>
      <c r="E304" s="13" t="s">
        <v>33</v>
      </c>
      <c r="F304" s="13">
        <v>5</v>
      </c>
      <c r="G304" s="22"/>
      <c r="H304" s="13" t="s">
        <v>33</v>
      </c>
      <c r="I304" s="13">
        <v>5</v>
      </c>
      <c r="J304" s="22"/>
      <c r="K304" s="13" t="s">
        <v>33</v>
      </c>
      <c r="L304" s="13">
        <v>5</v>
      </c>
    </row>
    <row r="305" spans="1:25">
      <c r="B305" s="13" t="s">
        <v>34</v>
      </c>
      <c r="C305" s="13">
        <v>5</v>
      </c>
      <c r="D305" s="22"/>
      <c r="E305" s="13" t="s">
        <v>34</v>
      </c>
      <c r="F305" s="13">
        <v>5</v>
      </c>
      <c r="G305" s="22"/>
      <c r="H305" s="13" t="s">
        <v>34</v>
      </c>
      <c r="I305" s="13">
        <v>5</v>
      </c>
      <c r="J305" s="22"/>
      <c r="K305" s="13" t="s">
        <v>34</v>
      </c>
      <c r="L305" s="13">
        <v>5</v>
      </c>
    </row>
    <row r="306" spans="1:25" ht="26.25" customHeight="1">
      <c r="B306" s="37" t="s">
        <v>35</v>
      </c>
      <c r="C306" s="164">
        <f>SUM(C302:C305)</f>
        <v>30</v>
      </c>
      <c r="D306" s="22"/>
      <c r="E306" s="37" t="s">
        <v>35</v>
      </c>
      <c r="F306" s="164">
        <f>SUM(F302:F305)</f>
        <v>30</v>
      </c>
      <c r="G306" s="22"/>
      <c r="H306" s="37" t="s">
        <v>35</v>
      </c>
      <c r="I306" s="164">
        <f>SUM(I302:I305)</f>
        <v>30</v>
      </c>
      <c r="J306" s="22"/>
      <c r="K306" s="37" t="s">
        <v>35</v>
      </c>
      <c r="L306" s="164">
        <f>SUM(L302:L305)</f>
        <v>30</v>
      </c>
    </row>
    <row r="307" spans="1:25" ht="33.75">
      <c r="B307" s="72" t="s">
        <v>36</v>
      </c>
      <c r="C307" s="168">
        <f>SUM(C306, C300, C288)</f>
        <v>142</v>
      </c>
      <c r="D307" s="22"/>
      <c r="E307" s="72" t="s">
        <v>36</v>
      </c>
      <c r="F307" s="168">
        <f>SUM(F306, F300, F288)</f>
        <v>140</v>
      </c>
      <c r="G307" s="22"/>
      <c r="H307" s="72" t="s">
        <v>36</v>
      </c>
      <c r="I307" s="168">
        <f>SUM(I306, I300, I288)</f>
        <v>134</v>
      </c>
      <c r="J307" s="22"/>
      <c r="K307" s="72" t="s">
        <v>36</v>
      </c>
      <c r="L307" s="169">
        <f>SUM(L306, L300, L288)</f>
        <v>140</v>
      </c>
    </row>
    <row r="308" spans="1:25" ht="20.25" hidden="1" customHeight="1">
      <c r="C308" s="54">
        <f>C307/3</f>
        <v>47.333333333333336</v>
      </c>
      <c r="D308" s="55"/>
      <c r="E308" s="55"/>
      <c r="F308" s="54">
        <f>F307/3</f>
        <v>46.666666666666664</v>
      </c>
      <c r="I308" s="54">
        <f>I307/3</f>
        <v>44.666666666666664</v>
      </c>
      <c r="L308" s="73">
        <f>L307/3</f>
        <v>46.666666666666664</v>
      </c>
    </row>
    <row r="309" spans="1:25">
      <c r="L309" s="17"/>
    </row>
    <row r="310" spans="1:25">
      <c r="B310" s="3" t="s">
        <v>1</v>
      </c>
      <c r="C310" s="3" t="s">
        <v>2</v>
      </c>
      <c r="E310" s="3" t="s">
        <v>1</v>
      </c>
      <c r="F310" s="3" t="s">
        <v>2</v>
      </c>
      <c r="H310" s="3" t="s">
        <v>1</v>
      </c>
      <c r="I310" s="3" t="s">
        <v>2</v>
      </c>
      <c r="K310" s="74"/>
      <c r="L310" s="74"/>
    </row>
    <row r="311" spans="1:25" ht="37.5" customHeight="1">
      <c r="B311" s="203" t="s">
        <v>70</v>
      </c>
      <c r="C311" s="204"/>
      <c r="D311" s="56"/>
      <c r="E311" s="203" t="s">
        <v>71</v>
      </c>
      <c r="F311" s="204"/>
      <c r="G311" s="56"/>
      <c r="H311" s="203" t="s">
        <v>72</v>
      </c>
      <c r="I311" s="204"/>
      <c r="J311" s="56"/>
      <c r="K311" s="208"/>
      <c r="L311" s="208"/>
    </row>
    <row r="312" spans="1:25" ht="11.25" customHeight="1">
      <c r="B312" s="211" t="s">
        <v>7</v>
      </c>
      <c r="C312" s="212"/>
      <c r="D312" s="5"/>
      <c r="E312" s="211" t="s">
        <v>7</v>
      </c>
      <c r="F312" s="212"/>
      <c r="G312" s="5"/>
      <c r="H312" s="211" t="s">
        <v>7</v>
      </c>
      <c r="I312" s="212"/>
      <c r="J312" s="5"/>
      <c r="K312" s="207"/>
      <c r="L312" s="207"/>
    </row>
    <row r="313" spans="1:25" s="17" customFormat="1">
      <c r="B313" s="7" t="s">
        <v>8</v>
      </c>
      <c r="C313" s="10">
        <v>10</v>
      </c>
      <c r="D313" s="9"/>
      <c r="E313" s="7" t="s">
        <v>8</v>
      </c>
      <c r="F313" s="8">
        <v>10</v>
      </c>
      <c r="G313" s="6"/>
      <c r="H313" s="7" t="s">
        <v>8</v>
      </c>
      <c r="I313" s="8">
        <v>10</v>
      </c>
      <c r="J313" s="76"/>
      <c r="K313" s="77"/>
      <c r="L313" s="29"/>
    </row>
    <row r="314" spans="1:25">
      <c r="B314" s="13" t="s">
        <v>41</v>
      </c>
      <c r="C314" s="10">
        <v>10</v>
      </c>
      <c r="D314" s="14"/>
      <c r="E314" s="13" t="s">
        <v>41</v>
      </c>
      <c r="F314" s="8">
        <v>10</v>
      </c>
      <c r="G314" s="5"/>
      <c r="H314" s="13" t="s">
        <v>41</v>
      </c>
      <c r="I314" s="8">
        <v>5</v>
      </c>
      <c r="J314" s="78"/>
      <c r="K314" s="79"/>
      <c r="L314" s="28"/>
    </row>
    <row r="315" spans="1:25">
      <c r="B315" s="13" t="s">
        <v>10</v>
      </c>
      <c r="C315" s="10">
        <v>5</v>
      </c>
      <c r="D315" s="9"/>
      <c r="E315" s="10" t="s">
        <v>50</v>
      </c>
      <c r="F315" s="8">
        <v>5</v>
      </c>
      <c r="G315" s="6"/>
      <c r="H315" s="10" t="s">
        <v>50</v>
      </c>
      <c r="I315" s="8">
        <v>5</v>
      </c>
      <c r="J315" s="78"/>
      <c r="K315" s="79"/>
      <c r="L315" s="28"/>
    </row>
    <row r="316" spans="1:25">
      <c r="B316" s="15" t="s">
        <v>11</v>
      </c>
      <c r="C316" s="10">
        <v>10</v>
      </c>
      <c r="D316" s="9"/>
      <c r="E316" s="80" t="s">
        <v>73</v>
      </c>
      <c r="F316" s="8">
        <v>10</v>
      </c>
      <c r="G316" s="6"/>
      <c r="H316" s="80" t="s">
        <v>73</v>
      </c>
      <c r="I316" s="8">
        <v>10</v>
      </c>
      <c r="J316" s="78"/>
      <c r="K316" s="81"/>
      <c r="L316" s="28"/>
    </row>
    <row r="317" spans="1:25">
      <c r="B317" s="16" t="s">
        <v>12</v>
      </c>
      <c r="C317" s="10">
        <v>10</v>
      </c>
      <c r="D317" s="9"/>
      <c r="E317" s="7" t="s">
        <v>74</v>
      </c>
      <c r="F317" s="8">
        <v>10</v>
      </c>
      <c r="G317" s="6"/>
      <c r="H317" s="7" t="s">
        <v>74</v>
      </c>
      <c r="I317" s="8">
        <v>10</v>
      </c>
      <c r="J317" s="78"/>
      <c r="K317" s="28"/>
      <c r="L317" s="28"/>
    </row>
    <row r="318" spans="1:25" s="17" customFormat="1">
      <c r="B318" s="7" t="s">
        <v>13</v>
      </c>
      <c r="C318" s="10">
        <v>5</v>
      </c>
      <c r="D318" s="18"/>
      <c r="E318" s="7" t="s">
        <v>75</v>
      </c>
      <c r="F318" s="8">
        <v>5</v>
      </c>
      <c r="G318" s="19"/>
      <c r="H318" s="7" t="s">
        <v>75</v>
      </c>
      <c r="I318" s="8">
        <v>5</v>
      </c>
      <c r="J318" s="82"/>
      <c r="K318" s="77"/>
      <c r="L318" s="77"/>
    </row>
    <row r="319" spans="1:25">
      <c r="A319" s="17"/>
      <c r="B319" s="10" t="s">
        <v>14</v>
      </c>
      <c r="C319" s="21">
        <v>5</v>
      </c>
      <c r="D319" s="19"/>
      <c r="E319" s="10" t="s">
        <v>76</v>
      </c>
      <c r="F319" s="20">
        <v>5</v>
      </c>
      <c r="G319" s="19"/>
      <c r="H319" s="10" t="s">
        <v>76</v>
      </c>
      <c r="I319" s="20">
        <v>5</v>
      </c>
      <c r="J319" s="17"/>
      <c r="K319" s="77"/>
      <c r="L319" s="7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</row>
    <row r="320" spans="1:25">
      <c r="B320" s="13" t="s">
        <v>15</v>
      </c>
      <c r="C320" s="10">
        <v>5</v>
      </c>
      <c r="D320" s="19"/>
      <c r="E320" s="10" t="s">
        <v>77</v>
      </c>
      <c r="F320" s="8">
        <v>5</v>
      </c>
      <c r="G320" s="19"/>
      <c r="H320" s="10" t="s">
        <v>77</v>
      </c>
      <c r="I320" s="8">
        <v>0</v>
      </c>
      <c r="K320" s="79"/>
      <c r="L320" s="79"/>
    </row>
    <row r="321" spans="1:25">
      <c r="B321" s="13" t="s">
        <v>16</v>
      </c>
      <c r="C321" s="10">
        <v>5</v>
      </c>
      <c r="D321" s="19"/>
      <c r="E321" s="10" t="s">
        <v>78</v>
      </c>
      <c r="F321" s="8">
        <v>5</v>
      </c>
      <c r="G321" s="19"/>
      <c r="H321" s="10" t="s">
        <v>78</v>
      </c>
      <c r="I321" s="8">
        <v>5</v>
      </c>
      <c r="K321" s="79"/>
      <c r="L321" s="79"/>
    </row>
    <row r="322" spans="1:25" s="57" customFormat="1" ht="26.25" customHeight="1">
      <c r="B322" s="37" t="s">
        <v>17</v>
      </c>
      <c r="C322" s="24">
        <f>SUM(C313:C321)</f>
        <v>65</v>
      </c>
      <c r="D322" s="19"/>
      <c r="E322" s="23" t="s">
        <v>79</v>
      </c>
      <c r="F322" s="24">
        <f>SUM(F313:F321)</f>
        <v>65</v>
      </c>
      <c r="G322" s="19"/>
      <c r="H322" s="23" t="s">
        <v>79</v>
      </c>
      <c r="I322" s="24">
        <f>SUM(I313:I321)</f>
        <v>55</v>
      </c>
      <c r="K322" s="83"/>
      <c r="L322" s="84"/>
    </row>
    <row r="323" spans="1:25">
      <c r="B323" s="211" t="s">
        <v>18</v>
      </c>
      <c r="C323" s="212"/>
      <c r="D323" s="5"/>
      <c r="E323" s="211" t="s">
        <v>18</v>
      </c>
      <c r="F323" s="212"/>
      <c r="G323" s="5"/>
      <c r="H323" s="211" t="s">
        <v>18</v>
      </c>
      <c r="I323" s="212"/>
      <c r="J323" s="25"/>
      <c r="K323" s="206"/>
      <c r="L323" s="206"/>
    </row>
    <row r="324" spans="1:25">
      <c r="B324" s="13" t="s">
        <v>19</v>
      </c>
      <c r="C324" s="13">
        <f>SUM(C325:C327)/3</f>
        <v>5</v>
      </c>
      <c r="D324" s="14"/>
      <c r="E324" s="13" t="s">
        <v>19</v>
      </c>
      <c r="F324" s="13">
        <f>SUM(F325:F327)/3</f>
        <v>5</v>
      </c>
      <c r="G324" s="5"/>
      <c r="H324" s="13" t="s">
        <v>19</v>
      </c>
      <c r="I324" s="170">
        <f>SUM(I325:I327)/3</f>
        <v>5</v>
      </c>
      <c r="J324" s="85"/>
      <c r="K324" s="30"/>
      <c r="L324" s="30"/>
    </row>
    <row r="325" spans="1:25">
      <c r="B325" s="13" t="s">
        <v>20</v>
      </c>
      <c r="C325" s="26">
        <v>5</v>
      </c>
      <c r="D325" s="27"/>
      <c r="E325" s="26" t="s">
        <v>20</v>
      </c>
      <c r="F325" s="26">
        <v>5</v>
      </c>
      <c r="G325" s="28"/>
      <c r="H325" s="26" t="s">
        <v>20</v>
      </c>
      <c r="I325" s="26">
        <v>5</v>
      </c>
      <c r="J325" s="85"/>
      <c r="K325" s="30"/>
      <c r="L325" s="30"/>
    </row>
    <row r="326" spans="1:25" s="32" customFormat="1">
      <c r="B326" s="26" t="s">
        <v>21</v>
      </c>
      <c r="C326" s="13">
        <v>5</v>
      </c>
      <c r="D326" s="27"/>
      <c r="E326" s="26" t="s">
        <v>21</v>
      </c>
      <c r="F326" s="13">
        <v>5</v>
      </c>
      <c r="G326" s="28"/>
      <c r="H326" s="26" t="s">
        <v>21</v>
      </c>
      <c r="I326" s="13">
        <v>5</v>
      </c>
      <c r="J326" s="86"/>
      <c r="K326" s="87"/>
      <c r="L326" s="30"/>
    </row>
    <row r="327" spans="1:25" s="69" customFormat="1" ht="10.5" customHeight="1">
      <c r="A327" s="17"/>
      <c r="B327" s="13" t="s">
        <v>22</v>
      </c>
      <c r="C327" s="26">
        <v>5</v>
      </c>
      <c r="D327" s="14"/>
      <c r="E327" s="13" t="s">
        <v>22</v>
      </c>
      <c r="F327" s="26">
        <v>5</v>
      </c>
      <c r="G327" s="5"/>
      <c r="H327" s="13" t="s">
        <v>22</v>
      </c>
      <c r="I327" s="26">
        <v>5</v>
      </c>
      <c r="J327" s="88"/>
      <c r="K327" s="87"/>
      <c r="L327" s="8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</row>
    <row r="328" spans="1:25">
      <c r="B328" s="13" t="s">
        <v>23</v>
      </c>
      <c r="C328" s="13">
        <f>SUM(C329:C333)</f>
        <v>40</v>
      </c>
      <c r="D328" s="14"/>
      <c r="E328" s="13" t="s">
        <v>23</v>
      </c>
      <c r="F328" s="13">
        <f>SUM(F329:F333)</f>
        <v>45</v>
      </c>
      <c r="G328" s="5"/>
      <c r="H328" s="13" t="s">
        <v>23</v>
      </c>
      <c r="I328" s="13">
        <f>SUM(I329:I333)</f>
        <v>50</v>
      </c>
      <c r="J328" s="85"/>
      <c r="K328" s="30"/>
      <c r="L328" s="30"/>
    </row>
    <row r="329" spans="1:25" s="32" customFormat="1">
      <c r="B329" s="26" t="s">
        <v>24</v>
      </c>
      <c r="C329" s="26">
        <v>2</v>
      </c>
      <c r="D329" s="27"/>
      <c r="E329" s="26" t="s">
        <v>24</v>
      </c>
      <c r="F329" s="26">
        <v>10</v>
      </c>
      <c r="G329" s="28"/>
      <c r="H329" s="26" t="s">
        <v>24</v>
      </c>
      <c r="I329" s="13">
        <v>10</v>
      </c>
      <c r="J329" s="86"/>
      <c r="K329" s="30"/>
      <c r="L329" s="30"/>
    </row>
    <row r="330" spans="1:25">
      <c r="B330" s="13" t="s">
        <v>25</v>
      </c>
      <c r="C330" s="13">
        <v>10</v>
      </c>
      <c r="D330" s="14"/>
      <c r="E330" s="13" t="s">
        <v>25</v>
      </c>
      <c r="F330" s="13">
        <v>5</v>
      </c>
      <c r="G330" s="5"/>
      <c r="H330" s="13" t="s">
        <v>25</v>
      </c>
      <c r="I330" s="13">
        <v>10</v>
      </c>
      <c r="J330" s="85"/>
      <c r="K330" s="87"/>
      <c r="L330" s="30"/>
    </row>
    <row r="331" spans="1:25" s="63" customFormat="1">
      <c r="B331" s="26" t="s">
        <v>26</v>
      </c>
      <c r="C331" s="13">
        <v>10</v>
      </c>
      <c r="D331" s="36"/>
      <c r="E331" s="26" t="s">
        <v>26</v>
      </c>
      <c r="F331" s="13">
        <v>10</v>
      </c>
      <c r="G331" s="35"/>
      <c r="H331" s="26" t="s">
        <v>26</v>
      </c>
      <c r="I331" s="13">
        <v>10</v>
      </c>
      <c r="J331" s="89"/>
      <c r="K331" s="87"/>
      <c r="L331" s="79"/>
    </row>
    <row r="332" spans="1:25" s="17" customFormat="1">
      <c r="B332" s="13" t="s">
        <v>27</v>
      </c>
      <c r="C332" s="13">
        <v>10</v>
      </c>
      <c r="D332" s="34"/>
      <c r="E332" s="13" t="s">
        <v>27</v>
      </c>
      <c r="F332" s="13">
        <v>10</v>
      </c>
      <c r="G332" s="22"/>
      <c r="H332" s="13" t="s">
        <v>27</v>
      </c>
      <c r="I332" s="13">
        <v>10</v>
      </c>
      <c r="J332" s="90"/>
      <c r="K332" s="87"/>
      <c r="L332" s="79"/>
    </row>
    <row r="333" spans="1:25">
      <c r="B333" s="13" t="s">
        <v>28</v>
      </c>
      <c r="C333" s="26">
        <v>8</v>
      </c>
      <c r="D333" s="36"/>
      <c r="E333" s="26" t="s">
        <v>28</v>
      </c>
      <c r="F333" s="26">
        <v>10</v>
      </c>
      <c r="G333" s="35"/>
      <c r="H333" s="26" t="s">
        <v>28</v>
      </c>
      <c r="I333" s="26">
        <v>10</v>
      </c>
      <c r="J333" s="89"/>
      <c r="K333" s="30"/>
      <c r="L333" s="79"/>
    </row>
    <row r="334" spans="1:25" ht="27" customHeight="1">
      <c r="B334" s="37" t="s">
        <v>29</v>
      </c>
      <c r="C334" s="164">
        <f>SUM(C324, C328)</f>
        <v>45</v>
      </c>
      <c r="D334" s="34"/>
      <c r="E334" s="37" t="s">
        <v>29</v>
      </c>
      <c r="F334" s="164">
        <f>SUM(F324, F328)</f>
        <v>50</v>
      </c>
      <c r="G334" s="22"/>
      <c r="H334" s="37" t="s">
        <v>29</v>
      </c>
      <c r="I334" s="167">
        <f>SUM(I324, I328)</f>
        <v>55</v>
      </c>
      <c r="J334" s="90"/>
      <c r="K334" s="83"/>
      <c r="L334" s="84"/>
    </row>
    <row r="335" spans="1:25">
      <c r="B335" s="211" t="s">
        <v>30</v>
      </c>
      <c r="C335" s="212"/>
      <c r="D335" s="22"/>
      <c r="E335" s="211" t="s">
        <v>30</v>
      </c>
      <c r="F335" s="212"/>
      <c r="G335" s="22"/>
      <c r="H335" s="211" t="s">
        <v>30</v>
      </c>
      <c r="I335" s="212"/>
      <c r="K335" s="205"/>
      <c r="L335" s="205"/>
    </row>
    <row r="336" spans="1:25">
      <c r="B336" s="13" t="s">
        <v>31</v>
      </c>
      <c r="C336" s="13">
        <v>10</v>
      </c>
      <c r="D336" s="22"/>
      <c r="E336" s="13" t="s">
        <v>31</v>
      </c>
      <c r="F336" s="13">
        <v>8</v>
      </c>
      <c r="G336" s="22"/>
      <c r="H336" s="13" t="s">
        <v>31</v>
      </c>
      <c r="I336" s="13">
        <v>10</v>
      </c>
      <c r="K336" s="79"/>
      <c r="L336" s="30"/>
    </row>
    <row r="337" spans="2:12">
      <c r="B337" s="13" t="s">
        <v>32</v>
      </c>
      <c r="C337" s="13">
        <v>10</v>
      </c>
      <c r="D337" s="22"/>
      <c r="E337" s="13" t="s">
        <v>32</v>
      </c>
      <c r="F337" s="13">
        <v>10</v>
      </c>
      <c r="G337" s="22"/>
      <c r="H337" s="13" t="s">
        <v>32</v>
      </c>
      <c r="I337" s="13">
        <v>10</v>
      </c>
      <c r="K337" s="79"/>
      <c r="L337" s="28"/>
    </row>
    <row r="338" spans="2:12">
      <c r="B338" s="13" t="s">
        <v>33</v>
      </c>
      <c r="C338" s="13">
        <v>5</v>
      </c>
      <c r="D338" s="22"/>
      <c r="E338" s="13" t="s">
        <v>33</v>
      </c>
      <c r="F338" s="13">
        <v>5</v>
      </c>
      <c r="G338" s="22"/>
      <c r="H338" s="13" t="s">
        <v>33</v>
      </c>
      <c r="I338" s="13">
        <v>5</v>
      </c>
      <c r="K338" s="79"/>
      <c r="L338" s="28"/>
    </row>
    <row r="339" spans="2:12">
      <c r="B339" s="13" t="s">
        <v>34</v>
      </c>
      <c r="C339" s="13">
        <v>5</v>
      </c>
      <c r="D339" s="22"/>
      <c r="E339" s="13" t="s">
        <v>34</v>
      </c>
      <c r="F339" s="13">
        <v>5</v>
      </c>
      <c r="G339" s="22"/>
      <c r="H339" s="13" t="s">
        <v>34</v>
      </c>
      <c r="I339" s="13">
        <v>5</v>
      </c>
      <c r="K339" s="79"/>
      <c r="L339" s="28"/>
    </row>
    <row r="340" spans="2:12" ht="31.5" customHeight="1">
      <c r="B340" s="37" t="s">
        <v>35</v>
      </c>
      <c r="C340" s="164">
        <f>SUM(C336:C339)</f>
        <v>30</v>
      </c>
      <c r="D340" s="22"/>
      <c r="E340" s="37" t="s">
        <v>35</v>
      </c>
      <c r="F340" s="164">
        <f>SUM(F336:F339)</f>
        <v>28</v>
      </c>
      <c r="G340" s="22"/>
      <c r="H340" s="37" t="s">
        <v>35</v>
      </c>
      <c r="I340" s="164">
        <f>SUM(I336:I339)</f>
        <v>30</v>
      </c>
      <c r="K340" s="83"/>
      <c r="L340" s="92"/>
    </row>
    <row r="341" spans="2:12" ht="33.75">
      <c r="B341" s="72" t="s">
        <v>36</v>
      </c>
      <c r="C341" s="168">
        <f>SUM(C340, C334, C322)</f>
        <v>140</v>
      </c>
      <c r="D341" s="22"/>
      <c r="E341" s="72" t="s">
        <v>36</v>
      </c>
      <c r="F341" s="168">
        <f>SUM(F340, F334, F322)</f>
        <v>143</v>
      </c>
      <c r="G341" s="22"/>
      <c r="H341" s="72" t="s">
        <v>36</v>
      </c>
      <c r="I341" s="169">
        <f>SUM(I340, I334, I322)</f>
        <v>140</v>
      </c>
      <c r="K341" s="93"/>
      <c r="L341" s="92"/>
    </row>
    <row r="342" spans="2:12" ht="23.25" hidden="1" customHeight="1">
      <c r="C342" s="54">
        <f>C341/3</f>
        <v>46.666666666666664</v>
      </c>
      <c r="D342" s="55"/>
      <c r="E342" s="55"/>
      <c r="F342" s="54">
        <f>F341/3</f>
        <v>47.666666666666664</v>
      </c>
      <c r="G342" s="55"/>
      <c r="H342" s="55"/>
      <c r="I342" s="54">
        <f>I341/3</f>
        <v>46.666666666666664</v>
      </c>
      <c r="J342" s="55"/>
      <c r="K342" s="55"/>
      <c r="L342" s="54">
        <f>L341/3</f>
        <v>0</v>
      </c>
    </row>
    <row r="345" spans="2:12">
      <c r="B345" s="74"/>
      <c r="C345" s="74"/>
      <c r="D345" s="32"/>
      <c r="E345" s="74"/>
      <c r="F345" s="74"/>
    </row>
    <row r="346" spans="2:12" ht="37.5" customHeight="1">
      <c r="B346" s="214"/>
      <c r="C346" s="214"/>
      <c r="D346" s="32"/>
      <c r="E346" s="214"/>
      <c r="F346" s="214"/>
    </row>
    <row r="347" spans="2:12" ht="11.25" customHeight="1">
      <c r="B347" s="207"/>
      <c r="C347" s="207"/>
      <c r="D347" s="28"/>
      <c r="E347" s="207"/>
      <c r="F347" s="207"/>
    </row>
    <row r="348" spans="2:12">
      <c r="B348" s="79"/>
      <c r="C348" s="28"/>
      <c r="D348" s="28"/>
      <c r="E348" s="79"/>
      <c r="F348" s="28"/>
    </row>
    <row r="349" spans="2:12">
      <c r="B349" s="79"/>
      <c r="C349" s="28"/>
      <c r="D349" s="28"/>
      <c r="E349" s="79"/>
      <c r="F349" s="28"/>
    </row>
    <row r="350" spans="2:12">
      <c r="B350" s="79"/>
      <c r="C350" s="28"/>
      <c r="D350" s="28"/>
      <c r="E350" s="79"/>
      <c r="F350" s="28"/>
    </row>
    <row r="351" spans="2:12">
      <c r="B351" s="81"/>
      <c r="C351" s="28"/>
      <c r="D351" s="28"/>
      <c r="E351" s="81"/>
      <c r="F351" s="28"/>
    </row>
    <row r="352" spans="2:12">
      <c r="B352" s="28"/>
      <c r="C352" s="28"/>
      <c r="D352" s="28"/>
      <c r="E352" s="28"/>
      <c r="F352" s="28"/>
    </row>
    <row r="353" spans="2:6">
      <c r="B353" s="79"/>
      <c r="C353" s="79"/>
      <c r="D353" s="32"/>
      <c r="E353" s="79"/>
      <c r="F353" s="79"/>
    </row>
    <row r="354" spans="2:6">
      <c r="B354" s="79"/>
      <c r="C354" s="79"/>
      <c r="D354" s="32"/>
      <c r="E354" s="79"/>
      <c r="F354" s="79"/>
    </row>
    <row r="355" spans="2:6">
      <c r="B355" s="79"/>
      <c r="C355" s="79"/>
      <c r="D355" s="32"/>
      <c r="E355" s="79"/>
      <c r="F355" s="79"/>
    </row>
    <row r="356" spans="2:6">
      <c r="B356" s="79"/>
      <c r="C356" s="79"/>
      <c r="D356" s="32"/>
      <c r="E356" s="79"/>
      <c r="F356" s="79"/>
    </row>
    <row r="357" spans="2:6" s="57" customFormat="1">
      <c r="B357" s="83"/>
      <c r="C357" s="91"/>
      <c r="D357" s="94"/>
      <c r="E357" s="83"/>
      <c r="F357" s="91"/>
    </row>
    <row r="358" spans="2:6">
      <c r="B358" s="206"/>
      <c r="C358" s="206"/>
      <c r="D358" s="30"/>
      <c r="E358" s="206"/>
      <c r="F358" s="206"/>
    </row>
    <row r="359" spans="2:6">
      <c r="B359" s="30"/>
      <c r="C359" s="30"/>
      <c r="D359" s="30"/>
      <c r="E359" s="30"/>
      <c r="F359" s="30"/>
    </row>
    <row r="360" spans="2:6">
      <c r="B360" s="30"/>
      <c r="C360" s="30"/>
      <c r="D360" s="30"/>
      <c r="E360" s="30"/>
      <c r="F360" s="30"/>
    </row>
    <row r="361" spans="2:6">
      <c r="B361" s="30"/>
      <c r="C361" s="30"/>
      <c r="D361" s="30"/>
      <c r="E361" s="30"/>
      <c r="F361" s="30"/>
    </row>
    <row r="362" spans="2:6">
      <c r="B362" s="30"/>
      <c r="C362" s="30"/>
      <c r="D362" s="30"/>
      <c r="E362" s="30"/>
      <c r="F362" s="30"/>
    </row>
    <row r="363" spans="2:6">
      <c r="B363" s="30"/>
      <c r="C363" s="30"/>
      <c r="D363" s="30"/>
      <c r="E363" s="30"/>
      <c r="F363" s="30"/>
    </row>
    <row r="364" spans="2:6">
      <c r="B364" s="30"/>
      <c r="C364" s="30"/>
      <c r="D364" s="30"/>
      <c r="E364" s="30"/>
      <c r="F364" s="30"/>
    </row>
    <row r="365" spans="2:6">
      <c r="B365" s="30"/>
      <c r="C365" s="30"/>
      <c r="D365" s="30"/>
      <c r="E365" s="30"/>
      <c r="F365" s="30"/>
    </row>
    <row r="366" spans="2:6">
      <c r="B366" s="30"/>
      <c r="C366" s="79"/>
      <c r="D366" s="32"/>
      <c r="E366" s="30"/>
      <c r="F366" s="79"/>
    </row>
    <row r="367" spans="2:6">
      <c r="B367" s="30"/>
      <c r="C367" s="79"/>
      <c r="D367" s="32"/>
      <c r="E367" s="30"/>
      <c r="F367" s="79"/>
    </row>
    <row r="368" spans="2:6">
      <c r="B368" s="30"/>
      <c r="C368" s="79"/>
      <c r="D368" s="32"/>
      <c r="E368" s="30"/>
      <c r="F368" s="79"/>
    </row>
    <row r="369" spans="2:6">
      <c r="B369" s="83"/>
      <c r="C369" s="91"/>
      <c r="D369" s="32"/>
      <c r="E369" s="83"/>
      <c r="F369" s="91"/>
    </row>
    <row r="370" spans="2:6">
      <c r="B370" s="205"/>
      <c r="C370" s="205"/>
      <c r="D370" s="32"/>
      <c r="E370" s="205"/>
      <c r="F370" s="205"/>
    </row>
    <row r="371" spans="2:6">
      <c r="B371" s="79"/>
      <c r="C371" s="30"/>
      <c r="D371" s="32"/>
      <c r="E371" s="79"/>
      <c r="F371" s="30"/>
    </row>
    <row r="372" spans="2:6">
      <c r="B372" s="79"/>
      <c r="C372" s="28"/>
      <c r="D372" s="32"/>
      <c r="E372" s="79"/>
      <c r="F372" s="28"/>
    </row>
    <row r="373" spans="2:6">
      <c r="B373" s="79"/>
      <c r="C373" s="28"/>
      <c r="D373" s="32"/>
      <c r="E373" s="79"/>
      <c r="F373" s="28"/>
    </row>
    <row r="374" spans="2:6">
      <c r="B374" s="79"/>
      <c r="C374" s="28"/>
      <c r="D374" s="32"/>
      <c r="E374" s="79"/>
      <c r="F374" s="28"/>
    </row>
    <row r="375" spans="2:6" ht="24" customHeight="1">
      <c r="B375" s="83"/>
      <c r="C375" s="75"/>
      <c r="D375" s="32"/>
      <c r="E375" s="83"/>
      <c r="F375" s="75"/>
    </row>
    <row r="376" spans="2:6">
      <c r="B376" s="93"/>
      <c r="C376" s="75"/>
      <c r="D376" s="32"/>
      <c r="E376" s="93"/>
      <c r="F376" s="75"/>
    </row>
    <row r="377" spans="2:6" ht="22.5" hidden="1" customHeight="1">
      <c r="C377" s="54">
        <f>C376/3</f>
        <v>0</v>
      </c>
      <c r="D377" s="55"/>
      <c r="E377" s="55"/>
      <c r="F377" s="54">
        <f>F376/3</f>
        <v>0</v>
      </c>
    </row>
  </sheetData>
  <autoFilter ref="B1:L377"/>
  <mergeCells count="164">
    <mergeCell ref="K38:L38"/>
    <mergeCell ref="K28:L28"/>
    <mergeCell ref="B39:C39"/>
    <mergeCell ref="B50:C50"/>
    <mergeCell ref="B62:C62"/>
    <mergeCell ref="B72:C72"/>
    <mergeCell ref="B38:C38"/>
    <mergeCell ref="B28:C28"/>
    <mergeCell ref="B73:C73"/>
    <mergeCell ref="H39:I39"/>
    <mergeCell ref="H38:I38"/>
    <mergeCell ref="H28:I28"/>
    <mergeCell ref="E16:F16"/>
    <mergeCell ref="E141:F141"/>
    <mergeCell ref="B1:L1"/>
    <mergeCell ref="K4:L4"/>
    <mergeCell ref="K5:L5"/>
    <mergeCell ref="H4:I4"/>
    <mergeCell ref="H5:I5"/>
    <mergeCell ref="K16:L16"/>
    <mergeCell ref="E4:F4"/>
    <mergeCell ref="E5:F5"/>
    <mergeCell ref="B4:C4"/>
    <mergeCell ref="B5:C5"/>
    <mergeCell ref="B16:C16"/>
    <mergeCell ref="K50:L50"/>
    <mergeCell ref="K62:L62"/>
    <mergeCell ref="K72:L72"/>
    <mergeCell ref="K73:L73"/>
    <mergeCell ref="K84:L84"/>
    <mergeCell ref="K96:L96"/>
    <mergeCell ref="K106:L106"/>
    <mergeCell ref="K107:L107"/>
    <mergeCell ref="K118:L118"/>
    <mergeCell ref="K130:L130"/>
    <mergeCell ref="K39:L39"/>
    <mergeCell ref="B301:C301"/>
    <mergeCell ref="B289:C289"/>
    <mergeCell ref="B278:C278"/>
    <mergeCell ref="B277:C277"/>
    <mergeCell ref="B266:C266"/>
    <mergeCell ref="E28:F28"/>
    <mergeCell ref="E38:F38"/>
    <mergeCell ref="E39:F39"/>
    <mergeCell ref="E50:F50"/>
    <mergeCell ref="E62:F62"/>
    <mergeCell ref="E72:F72"/>
    <mergeCell ref="E73:F73"/>
    <mergeCell ref="E84:F84"/>
    <mergeCell ref="E96:F96"/>
    <mergeCell ref="E106:F106"/>
    <mergeCell ref="E118:F118"/>
    <mergeCell ref="E130:F130"/>
    <mergeCell ref="E140:F140"/>
    <mergeCell ref="B96:C96"/>
    <mergeCell ref="B106:C106"/>
    <mergeCell ref="B107:C107"/>
    <mergeCell ref="B118:C118"/>
    <mergeCell ref="B130:C130"/>
    <mergeCell ref="E254:F254"/>
    <mergeCell ref="H335:I335"/>
    <mergeCell ref="B370:C370"/>
    <mergeCell ref="B358:C358"/>
    <mergeCell ref="B347:C347"/>
    <mergeCell ref="B346:C346"/>
    <mergeCell ref="B335:C335"/>
    <mergeCell ref="B323:C323"/>
    <mergeCell ref="B312:C312"/>
    <mergeCell ref="B311:C311"/>
    <mergeCell ref="H323:I323"/>
    <mergeCell ref="E346:F346"/>
    <mergeCell ref="E347:F347"/>
    <mergeCell ref="E358:F358"/>
    <mergeCell ref="E370:F370"/>
    <mergeCell ref="E311:F311"/>
    <mergeCell ref="E312:F312"/>
    <mergeCell ref="E323:F323"/>
    <mergeCell ref="E335:F335"/>
    <mergeCell ref="E301:F301"/>
    <mergeCell ref="H243:I243"/>
    <mergeCell ref="H254:I254"/>
    <mergeCell ref="H242:I242"/>
    <mergeCell ref="H312:I312"/>
    <mergeCell ref="H311:I311"/>
    <mergeCell ref="H289:I289"/>
    <mergeCell ref="H278:I278"/>
    <mergeCell ref="H266:I266"/>
    <mergeCell ref="H277:I277"/>
    <mergeCell ref="H301:I301"/>
    <mergeCell ref="E174:F174"/>
    <mergeCell ref="E243:F243"/>
    <mergeCell ref="E232:F232"/>
    <mergeCell ref="E220:F220"/>
    <mergeCell ref="E209:F209"/>
    <mergeCell ref="E266:F266"/>
    <mergeCell ref="E277:F277"/>
    <mergeCell ref="E278:F278"/>
    <mergeCell ref="E289:F289"/>
    <mergeCell ref="B232:C232"/>
    <mergeCell ref="B242:C242"/>
    <mergeCell ref="B243:C243"/>
    <mergeCell ref="B254:C254"/>
    <mergeCell ref="E242:F242"/>
    <mergeCell ref="E208:F208"/>
    <mergeCell ref="E198:F198"/>
    <mergeCell ref="E186:F186"/>
    <mergeCell ref="E175:F175"/>
    <mergeCell ref="H220:I220"/>
    <mergeCell ref="H232:I232"/>
    <mergeCell ref="K220:L220"/>
    <mergeCell ref="K209:L209"/>
    <mergeCell ref="K208:L208"/>
    <mergeCell ref="K198:L198"/>
    <mergeCell ref="K175:L175"/>
    <mergeCell ref="K174:L174"/>
    <mergeCell ref="B140:C140"/>
    <mergeCell ref="B141:C141"/>
    <mergeCell ref="B152:C152"/>
    <mergeCell ref="B164:C164"/>
    <mergeCell ref="B174:C174"/>
    <mergeCell ref="B175:C175"/>
    <mergeCell ref="B186:C186"/>
    <mergeCell ref="E164:F164"/>
    <mergeCell ref="E152:F152"/>
    <mergeCell ref="H186:I186"/>
    <mergeCell ref="K186:L186"/>
    <mergeCell ref="B198:C198"/>
    <mergeCell ref="B208:C208"/>
    <mergeCell ref="B209:C209"/>
    <mergeCell ref="B220:C220"/>
    <mergeCell ref="C172:E172"/>
    <mergeCell ref="H164:I164"/>
    <mergeCell ref="H174:I174"/>
    <mergeCell ref="H175:I175"/>
    <mergeCell ref="H118:I118"/>
    <mergeCell ref="H107:I107"/>
    <mergeCell ref="H106:I106"/>
    <mergeCell ref="H198:I198"/>
    <mergeCell ref="H208:I208"/>
    <mergeCell ref="H209:I209"/>
    <mergeCell ref="H96:I96"/>
    <mergeCell ref="H84:I84"/>
    <mergeCell ref="H73:I73"/>
    <mergeCell ref="H72:I72"/>
    <mergeCell ref="H62:I62"/>
    <mergeCell ref="H50:I50"/>
    <mergeCell ref="H16:I16"/>
    <mergeCell ref="K335:L335"/>
    <mergeCell ref="K323:L323"/>
    <mergeCell ref="K312:L312"/>
    <mergeCell ref="K311:L311"/>
    <mergeCell ref="K301:L301"/>
    <mergeCell ref="K289:L289"/>
    <mergeCell ref="K278:L278"/>
    <mergeCell ref="K277:L277"/>
    <mergeCell ref="K266:L266"/>
    <mergeCell ref="K254:L254"/>
    <mergeCell ref="K243:L243"/>
    <mergeCell ref="K242:L242"/>
    <mergeCell ref="K232:L232"/>
    <mergeCell ref="H130:I130"/>
    <mergeCell ref="H140:I140"/>
    <mergeCell ref="H141:I141"/>
    <mergeCell ref="H152:I152"/>
  </mergeCells>
  <pageMargins left="0.70833331346511796" right="0.70833331346511796" top="0.39375001192092901" bottom="0.39375001192092901" header="0.51180553436279297" footer="0.51180553436279297"/>
  <pageSetup paperSize="9" scale="83" orientation="portrait" r:id="rId1"/>
  <rowBreaks count="5" manualBreakCount="5">
    <brk id="70" max="16383" man="1"/>
    <brk id="138" max="16383" man="1"/>
    <brk id="206" max="16383" man="1"/>
    <brk id="274" max="16383" man="1"/>
    <brk id="3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L279"/>
  <sheetViews>
    <sheetView workbookViewId="0">
      <selection activeCell="L14" sqref="L14"/>
    </sheetView>
  </sheetViews>
  <sheetFormatPr defaultColWidth="9" defaultRowHeight="12.75"/>
  <cols>
    <col min="1" max="1" width="9" customWidth="1"/>
    <col min="2" max="2" width="11" customWidth="1"/>
    <col min="3" max="3" width="11.28515625" customWidth="1"/>
    <col min="4" max="4" width="4.5703125" customWidth="1"/>
    <col min="5" max="5" width="11.42578125" customWidth="1"/>
    <col min="6" max="6" width="11.7109375" customWidth="1"/>
    <col min="7" max="7" width="4.42578125" customWidth="1"/>
    <col min="8" max="8" width="11.7109375" customWidth="1"/>
    <col min="9" max="9" width="11.42578125" customWidth="1"/>
    <col min="10" max="10" width="4.7109375" customWidth="1"/>
    <col min="11" max="11" width="11.42578125" customWidth="1"/>
    <col min="12" max="12" width="12.28515625" customWidth="1"/>
    <col min="13" max="13" width="9" bestFit="1" customWidth="1"/>
  </cols>
  <sheetData>
    <row r="1" spans="2:12" ht="12.75" customHeight="1">
      <c r="B1" s="215" t="s">
        <v>80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2:12" ht="19.5" customHeight="1"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4" spans="2:12">
      <c r="B4" s="3" t="s">
        <v>1</v>
      </c>
      <c r="C4" s="3" t="s">
        <v>2</v>
      </c>
      <c r="D4" s="1"/>
      <c r="E4" s="3" t="s">
        <v>1</v>
      </c>
      <c r="F4" s="3" t="s">
        <v>2</v>
      </c>
      <c r="G4" s="1"/>
      <c r="H4" s="3" t="s">
        <v>1</v>
      </c>
      <c r="I4" s="3" t="s">
        <v>2</v>
      </c>
      <c r="J4" s="1"/>
      <c r="K4" s="3" t="s">
        <v>1</v>
      </c>
      <c r="L4" s="3" t="s">
        <v>2</v>
      </c>
    </row>
    <row r="5" spans="2:12" ht="19.5" customHeight="1">
      <c r="B5" s="222" t="s">
        <v>81</v>
      </c>
      <c r="C5" s="223"/>
      <c r="D5" s="1"/>
      <c r="E5" s="222" t="s">
        <v>82</v>
      </c>
      <c r="F5" s="223"/>
      <c r="G5" s="1"/>
      <c r="H5" s="222" t="s">
        <v>83</v>
      </c>
      <c r="I5" s="223"/>
      <c r="J5" s="1"/>
      <c r="K5" s="222" t="s">
        <v>84</v>
      </c>
      <c r="L5" s="223"/>
    </row>
    <row r="6" spans="2:12" ht="14.25" customHeight="1">
      <c r="B6" s="211" t="s">
        <v>7</v>
      </c>
      <c r="C6" s="212"/>
      <c r="D6" s="5"/>
      <c r="E6" s="201" t="s">
        <v>7</v>
      </c>
      <c r="F6" s="202"/>
      <c r="G6" s="5"/>
      <c r="H6" s="211" t="s">
        <v>7</v>
      </c>
      <c r="I6" s="212"/>
      <c r="J6" s="5"/>
      <c r="K6" s="211" t="s">
        <v>7</v>
      </c>
      <c r="L6" s="212"/>
    </row>
    <row r="7" spans="2:12">
      <c r="B7" s="95" t="s">
        <v>8</v>
      </c>
      <c r="C7" s="26">
        <v>10</v>
      </c>
      <c r="D7" s="8"/>
      <c r="E7" s="96" t="s">
        <v>8</v>
      </c>
      <c r="F7" s="26">
        <v>10</v>
      </c>
      <c r="G7" s="29"/>
      <c r="H7" s="96" t="s">
        <v>8</v>
      </c>
      <c r="I7" s="26">
        <v>10</v>
      </c>
      <c r="J7" s="26"/>
      <c r="K7" s="95" t="s">
        <v>8</v>
      </c>
      <c r="L7" s="26">
        <v>10</v>
      </c>
    </row>
    <row r="8" spans="2:12">
      <c r="B8" s="26" t="s">
        <v>41</v>
      </c>
      <c r="C8" s="26">
        <v>5</v>
      </c>
      <c r="D8" s="8"/>
      <c r="E8" s="8" t="s">
        <v>41</v>
      </c>
      <c r="F8" s="26">
        <v>5</v>
      </c>
      <c r="G8" s="29"/>
      <c r="H8" s="8" t="s">
        <v>41</v>
      </c>
      <c r="I8" s="26">
        <v>5</v>
      </c>
      <c r="J8" s="26"/>
      <c r="K8" s="26" t="s">
        <v>41</v>
      </c>
      <c r="L8" s="26">
        <v>5</v>
      </c>
    </row>
    <row r="9" spans="2:12">
      <c r="B9" s="26" t="s">
        <v>10</v>
      </c>
      <c r="C9" s="26">
        <v>5</v>
      </c>
      <c r="D9" s="26"/>
      <c r="E9" s="26" t="s">
        <v>10</v>
      </c>
      <c r="F9" s="26">
        <v>5</v>
      </c>
      <c r="G9" s="28"/>
      <c r="H9" s="26" t="s">
        <v>10</v>
      </c>
      <c r="I9" s="26">
        <v>5</v>
      </c>
      <c r="J9" s="26"/>
      <c r="K9" s="26" t="s">
        <v>10</v>
      </c>
      <c r="L9" s="26">
        <v>5</v>
      </c>
    </row>
    <row r="10" spans="2:12">
      <c r="B10" s="97" t="s">
        <v>11</v>
      </c>
      <c r="C10" s="26">
        <v>10</v>
      </c>
      <c r="D10" s="26"/>
      <c r="E10" s="97" t="s">
        <v>11</v>
      </c>
      <c r="F10" s="26">
        <v>10</v>
      </c>
      <c r="G10" s="28"/>
      <c r="H10" s="97" t="s">
        <v>11</v>
      </c>
      <c r="I10" s="26">
        <v>10</v>
      </c>
      <c r="J10" s="26"/>
      <c r="K10" s="97" t="s">
        <v>11</v>
      </c>
      <c r="L10" s="26">
        <v>10</v>
      </c>
    </row>
    <row r="11" spans="2:12">
      <c r="B11" s="95" t="s">
        <v>12</v>
      </c>
      <c r="C11" s="26">
        <v>10</v>
      </c>
      <c r="D11" s="26"/>
      <c r="E11" s="95" t="s">
        <v>12</v>
      </c>
      <c r="F11" s="26">
        <v>10</v>
      </c>
      <c r="G11" s="28"/>
      <c r="H11" s="95" t="s">
        <v>12</v>
      </c>
      <c r="I11" s="26">
        <v>10</v>
      </c>
      <c r="J11" s="26"/>
      <c r="K11" s="95" t="s">
        <v>12</v>
      </c>
      <c r="L11" s="26">
        <v>10</v>
      </c>
    </row>
    <row r="12" spans="2:12">
      <c r="B12" s="95" t="s">
        <v>13</v>
      </c>
      <c r="C12" s="26">
        <v>5</v>
      </c>
      <c r="D12" s="99"/>
      <c r="E12" s="95" t="s">
        <v>13</v>
      </c>
      <c r="F12" s="26">
        <v>5</v>
      </c>
      <c r="G12" s="35"/>
      <c r="H12" s="95" t="s">
        <v>13</v>
      </c>
      <c r="I12" s="26">
        <v>5</v>
      </c>
      <c r="J12" s="99"/>
      <c r="K12" s="95" t="s">
        <v>13</v>
      </c>
      <c r="L12" s="26">
        <v>5</v>
      </c>
    </row>
    <row r="13" spans="2:12">
      <c r="B13" s="26" t="s">
        <v>14</v>
      </c>
      <c r="C13" s="100">
        <v>5</v>
      </c>
      <c r="D13" s="35"/>
      <c r="E13" s="26" t="s">
        <v>14</v>
      </c>
      <c r="F13" s="100">
        <v>5</v>
      </c>
      <c r="G13" s="35"/>
      <c r="H13" s="26" t="s">
        <v>14</v>
      </c>
      <c r="I13" s="100">
        <v>5</v>
      </c>
      <c r="J13" s="35"/>
      <c r="K13" s="26" t="s">
        <v>14</v>
      </c>
      <c r="L13" s="100">
        <v>5</v>
      </c>
    </row>
    <row r="14" spans="2:12">
      <c r="B14" s="26" t="s">
        <v>15</v>
      </c>
      <c r="C14" s="26">
        <v>5</v>
      </c>
      <c r="D14" s="35"/>
      <c r="E14" s="26" t="s">
        <v>15</v>
      </c>
      <c r="F14" s="26">
        <v>5</v>
      </c>
      <c r="G14" s="35"/>
      <c r="H14" s="26" t="s">
        <v>15</v>
      </c>
      <c r="I14" s="26">
        <v>5</v>
      </c>
      <c r="J14" s="35"/>
      <c r="K14" s="26" t="s">
        <v>15</v>
      </c>
      <c r="L14" s="26">
        <v>5</v>
      </c>
    </row>
    <row r="15" spans="2:12">
      <c r="B15" s="26" t="s">
        <v>16</v>
      </c>
      <c r="C15" s="26">
        <v>0</v>
      </c>
      <c r="D15" s="35"/>
      <c r="E15" s="26" t="s">
        <v>16</v>
      </c>
      <c r="F15" s="26">
        <v>5</v>
      </c>
      <c r="G15" s="35"/>
      <c r="H15" s="26" t="s">
        <v>16</v>
      </c>
      <c r="I15" s="26">
        <v>5</v>
      </c>
      <c r="J15" s="35"/>
      <c r="K15" s="26" t="s">
        <v>16</v>
      </c>
      <c r="L15" s="26">
        <v>0</v>
      </c>
    </row>
    <row r="16" spans="2:12" s="101" customFormat="1" ht="27" customHeight="1">
      <c r="B16" s="42" t="s">
        <v>85</v>
      </c>
      <c r="C16" s="165">
        <f>SUM(C7:C15)</f>
        <v>55</v>
      </c>
      <c r="D16" s="57"/>
      <c r="E16" s="42" t="s">
        <v>85</v>
      </c>
      <c r="F16" s="165">
        <f>SUM(F7:F15)</f>
        <v>60</v>
      </c>
      <c r="G16" s="57"/>
      <c r="H16" s="42" t="s">
        <v>85</v>
      </c>
      <c r="I16" s="165">
        <f>SUM(I7:I15)</f>
        <v>60</v>
      </c>
      <c r="J16" s="57"/>
      <c r="K16" s="42" t="s">
        <v>85</v>
      </c>
      <c r="L16" s="165">
        <f>SUM(L7:L15)</f>
        <v>55</v>
      </c>
    </row>
    <row r="17" spans="2:12" s="102" customFormat="1">
      <c r="B17" s="199" t="s">
        <v>18</v>
      </c>
      <c r="C17" s="200"/>
      <c r="D17" s="25"/>
      <c r="E17" s="199" t="s">
        <v>18</v>
      </c>
      <c r="F17" s="200"/>
      <c r="G17" s="25"/>
      <c r="H17" s="199" t="s">
        <v>18</v>
      </c>
      <c r="I17" s="200"/>
      <c r="J17" s="25"/>
      <c r="K17" s="199" t="s">
        <v>18</v>
      </c>
      <c r="L17" s="200"/>
    </row>
    <row r="18" spans="2:12">
      <c r="B18" s="61" t="s">
        <v>19</v>
      </c>
      <c r="C18" s="61">
        <f>SUM(C19:C21)/3</f>
        <v>5</v>
      </c>
      <c r="D18" s="61"/>
      <c r="E18" s="61" t="s">
        <v>19</v>
      </c>
      <c r="F18" s="61">
        <f>SUM(F19:F21)/3</f>
        <v>5</v>
      </c>
      <c r="G18" s="25"/>
      <c r="H18" s="61" t="s">
        <v>19</v>
      </c>
      <c r="I18" s="61">
        <f>SUM(I19:I21)/3</f>
        <v>5</v>
      </c>
      <c r="J18" s="61"/>
      <c r="K18" s="61" t="s">
        <v>19</v>
      </c>
      <c r="L18" s="171">
        <f>SUM(L19:L21)/3</f>
        <v>2.6666666666666665</v>
      </c>
    </row>
    <row r="19" spans="2:12">
      <c r="B19" s="61" t="s">
        <v>20</v>
      </c>
      <c r="C19" s="68">
        <v>5</v>
      </c>
      <c r="D19" s="68"/>
      <c r="E19" s="68" t="s">
        <v>20</v>
      </c>
      <c r="F19" s="68">
        <v>5</v>
      </c>
      <c r="G19" s="30"/>
      <c r="H19" s="68" t="s">
        <v>20</v>
      </c>
      <c r="I19" s="68">
        <v>5</v>
      </c>
      <c r="J19" s="68"/>
      <c r="K19" s="68" t="s">
        <v>20</v>
      </c>
      <c r="L19" s="68">
        <v>-2</v>
      </c>
    </row>
    <row r="20" spans="2:12" s="102" customFormat="1">
      <c r="B20" s="68" t="s">
        <v>21</v>
      </c>
      <c r="C20" s="61">
        <v>5</v>
      </c>
      <c r="D20" s="68"/>
      <c r="E20" s="68" t="s">
        <v>21</v>
      </c>
      <c r="F20" s="61">
        <v>5</v>
      </c>
      <c r="G20" s="30"/>
      <c r="H20" s="68" t="s">
        <v>21</v>
      </c>
      <c r="I20" s="61">
        <v>5</v>
      </c>
      <c r="J20" s="68"/>
      <c r="K20" s="68" t="s">
        <v>21</v>
      </c>
      <c r="L20" s="61">
        <v>5</v>
      </c>
    </row>
    <row r="21" spans="2:12" s="103" customFormat="1">
      <c r="B21" s="26" t="s">
        <v>22</v>
      </c>
      <c r="C21" s="26">
        <v>5</v>
      </c>
      <c r="D21" s="26"/>
      <c r="E21" s="26" t="s">
        <v>22</v>
      </c>
      <c r="F21" s="26">
        <v>5</v>
      </c>
      <c r="G21" s="28"/>
      <c r="H21" s="26" t="s">
        <v>22</v>
      </c>
      <c r="I21" s="26">
        <v>5</v>
      </c>
      <c r="J21" s="26"/>
      <c r="K21" s="26" t="s">
        <v>22</v>
      </c>
      <c r="L21" s="26">
        <v>5</v>
      </c>
    </row>
    <row r="22" spans="2:12">
      <c r="B22" s="61" t="s">
        <v>23</v>
      </c>
      <c r="C22" s="61">
        <f>SUM(C23:C27)</f>
        <v>50</v>
      </c>
      <c r="D22" s="61"/>
      <c r="E22" s="61" t="s">
        <v>23</v>
      </c>
      <c r="F22" s="61">
        <f>SUM(F23:F27)</f>
        <v>50</v>
      </c>
      <c r="G22" s="25"/>
      <c r="H22" s="61" t="s">
        <v>23</v>
      </c>
      <c r="I22" s="61">
        <f>SUM(I23:I27)</f>
        <v>50</v>
      </c>
      <c r="J22" s="61"/>
      <c r="K22" s="61" t="s">
        <v>23</v>
      </c>
      <c r="L22" s="61">
        <f>SUM(L23:L27)</f>
        <v>50</v>
      </c>
    </row>
    <row r="23" spans="2:12">
      <c r="B23" s="61" t="s">
        <v>24</v>
      </c>
      <c r="C23" s="61">
        <v>10</v>
      </c>
      <c r="D23" s="61"/>
      <c r="E23" s="61" t="s">
        <v>24</v>
      </c>
      <c r="F23" s="61">
        <v>10</v>
      </c>
      <c r="G23" s="25"/>
      <c r="H23" s="61" t="s">
        <v>24</v>
      </c>
      <c r="I23" s="61">
        <v>10</v>
      </c>
      <c r="J23" s="61"/>
      <c r="K23" s="61" t="s">
        <v>24</v>
      </c>
      <c r="L23" s="61">
        <v>10</v>
      </c>
    </row>
    <row r="24" spans="2:12">
      <c r="B24" s="61" t="s">
        <v>25</v>
      </c>
      <c r="C24" s="61">
        <v>10</v>
      </c>
      <c r="D24" s="61"/>
      <c r="E24" s="61" t="s">
        <v>25</v>
      </c>
      <c r="F24" s="61">
        <v>10</v>
      </c>
      <c r="G24" s="25"/>
      <c r="H24" s="61" t="s">
        <v>25</v>
      </c>
      <c r="I24" s="61">
        <v>10</v>
      </c>
      <c r="J24" s="61"/>
      <c r="K24" s="61" t="s">
        <v>25</v>
      </c>
      <c r="L24" s="61">
        <v>10</v>
      </c>
    </row>
    <row r="25" spans="2:12" s="102" customFormat="1">
      <c r="B25" s="68" t="s">
        <v>26</v>
      </c>
      <c r="C25" s="38">
        <v>10</v>
      </c>
      <c r="D25" s="105"/>
      <c r="E25" s="68" t="s">
        <v>26</v>
      </c>
      <c r="F25" s="38">
        <v>10</v>
      </c>
      <c r="G25" s="32"/>
      <c r="H25" s="68" t="s">
        <v>26</v>
      </c>
      <c r="I25" s="38">
        <v>10</v>
      </c>
      <c r="J25" s="105"/>
      <c r="K25" s="68" t="s">
        <v>26</v>
      </c>
      <c r="L25" s="38">
        <v>10</v>
      </c>
    </row>
    <row r="26" spans="2:12">
      <c r="B26" s="61" t="s">
        <v>27</v>
      </c>
      <c r="C26" s="38">
        <v>10</v>
      </c>
      <c r="D26" s="106"/>
      <c r="E26" s="61" t="s">
        <v>27</v>
      </c>
      <c r="F26" s="38">
        <v>10</v>
      </c>
      <c r="G26" s="1"/>
      <c r="H26" s="61" t="s">
        <v>27</v>
      </c>
      <c r="I26" s="38">
        <v>10</v>
      </c>
      <c r="J26" s="106"/>
      <c r="K26" s="61" t="s">
        <v>27</v>
      </c>
      <c r="L26" s="38">
        <v>10</v>
      </c>
    </row>
    <row r="27" spans="2:12">
      <c r="B27" s="61" t="s">
        <v>28</v>
      </c>
      <c r="C27" s="104">
        <v>10</v>
      </c>
      <c r="D27" s="105"/>
      <c r="E27" s="68" t="s">
        <v>28</v>
      </c>
      <c r="F27" s="104">
        <v>10</v>
      </c>
      <c r="G27" s="32"/>
      <c r="H27" s="68" t="s">
        <v>28</v>
      </c>
      <c r="I27" s="104">
        <v>10</v>
      </c>
      <c r="J27" s="105"/>
      <c r="K27" s="68" t="s">
        <v>28</v>
      </c>
      <c r="L27" s="104">
        <v>10</v>
      </c>
    </row>
    <row r="28" spans="2:12" ht="28.5" customHeight="1">
      <c r="B28" s="42" t="s">
        <v>29</v>
      </c>
      <c r="C28" s="165">
        <f>SUM(C18, C22)</f>
        <v>55</v>
      </c>
      <c r="D28" s="106"/>
      <c r="E28" s="42" t="s">
        <v>29</v>
      </c>
      <c r="F28" s="165">
        <f>SUM(F18, F22)</f>
        <v>55</v>
      </c>
      <c r="G28" s="1"/>
      <c r="H28" s="42" t="s">
        <v>29</v>
      </c>
      <c r="I28" s="165">
        <f>SUM(I18, I22)</f>
        <v>55</v>
      </c>
      <c r="J28" s="106"/>
      <c r="K28" s="42" t="s">
        <v>29</v>
      </c>
      <c r="L28" s="173">
        <f>SUM(L18, L22)</f>
        <v>52.666666666666664</v>
      </c>
    </row>
    <row r="29" spans="2:12">
      <c r="B29" s="197" t="s">
        <v>30</v>
      </c>
      <c r="C29" s="198"/>
      <c r="D29" s="1"/>
      <c r="E29" s="197" t="s">
        <v>30</v>
      </c>
      <c r="F29" s="198"/>
      <c r="G29" s="1"/>
      <c r="H29" s="197" t="s">
        <v>30</v>
      </c>
      <c r="I29" s="198"/>
      <c r="J29" s="1"/>
      <c r="K29" s="197" t="s">
        <v>30</v>
      </c>
      <c r="L29" s="198"/>
    </row>
    <row r="30" spans="2:12">
      <c r="B30" s="38" t="s">
        <v>31</v>
      </c>
      <c r="C30" s="61">
        <v>10</v>
      </c>
      <c r="D30" s="1"/>
      <c r="E30" s="38" t="s">
        <v>31</v>
      </c>
      <c r="F30" s="61">
        <v>10</v>
      </c>
      <c r="G30" s="1"/>
      <c r="H30" s="38" t="s">
        <v>31</v>
      </c>
      <c r="I30" s="61">
        <v>10</v>
      </c>
      <c r="J30" s="1"/>
      <c r="K30" s="38" t="s">
        <v>31</v>
      </c>
      <c r="L30" s="61">
        <v>10</v>
      </c>
    </row>
    <row r="31" spans="2:12">
      <c r="B31" s="38" t="s">
        <v>32</v>
      </c>
      <c r="C31" s="13">
        <v>10</v>
      </c>
      <c r="D31" s="1"/>
      <c r="E31" s="38" t="s">
        <v>32</v>
      </c>
      <c r="F31" s="13">
        <v>10</v>
      </c>
      <c r="G31" s="1"/>
      <c r="H31" s="38" t="s">
        <v>32</v>
      </c>
      <c r="I31" s="13">
        <v>10</v>
      </c>
      <c r="J31" s="1"/>
      <c r="K31" s="38" t="s">
        <v>32</v>
      </c>
      <c r="L31" s="13">
        <v>10</v>
      </c>
    </row>
    <row r="32" spans="2:12">
      <c r="B32" s="38" t="s">
        <v>33</v>
      </c>
      <c r="C32" s="13">
        <v>5</v>
      </c>
      <c r="D32" s="1"/>
      <c r="E32" s="38" t="s">
        <v>33</v>
      </c>
      <c r="F32" s="13">
        <v>5</v>
      </c>
      <c r="G32" s="1"/>
      <c r="H32" s="38" t="s">
        <v>33</v>
      </c>
      <c r="I32" s="13">
        <v>5</v>
      </c>
      <c r="J32" s="1"/>
      <c r="K32" s="38" t="s">
        <v>33</v>
      </c>
      <c r="L32" s="13">
        <v>5</v>
      </c>
    </row>
    <row r="33" spans="2:12">
      <c r="B33" s="38" t="s">
        <v>34</v>
      </c>
      <c r="C33" s="13">
        <v>5</v>
      </c>
      <c r="D33" s="1"/>
      <c r="E33" s="38" t="s">
        <v>34</v>
      </c>
      <c r="F33" s="13">
        <v>5</v>
      </c>
      <c r="G33" s="1"/>
      <c r="H33" s="38" t="s">
        <v>34</v>
      </c>
      <c r="I33" s="13">
        <v>5</v>
      </c>
      <c r="J33" s="1"/>
      <c r="K33" s="38" t="s">
        <v>34</v>
      </c>
      <c r="L33" s="13">
        <v>5</v>
      </c>
    </row>
    <row r="34" spans="2:12" ht="22.5">
      <c r="B34" s="42" t="s">
        <v>35</v>
      </c>
      <c r="C34" s="164">
        <f>SUM(C30:C33)</f>
        <v>30</v>
      </c>
      <c r="D34" s="1"/>
      <c r="E34" s="42" t="s">
        <v>35</v>
      </c>
      <c r="F34" s="164">
        <f>SUM(F30:F33)</f>
        <v>30</v>
      </c>
      <c r="G34" s="1"/>
      <c r="H34" s="42" t="s">
        <v>35</v>
      </c>
      <c r="I34" s="164">
        <f>SUM(I30:I33)</f>
        <v>30</v>
      </c>
      <c r="J34" s="1"/>
      <c r="K34" s="42" t="s">
        <v>35</v>
      </c>
      <c r="L34" s="164">
        <f>SUM(L30:L33)</f>
        <v>30</v>
      </c>
    </row>
    <row r="35" spans="2:12" s="102" customFormat="1" ht="33.75">
      <c r="B35" s="43" t="s">
        <v>36</v>
      </c>
      <c r="C35" s="168">
        <f>SUM(C34, C28, C16)</f>
        <v>140</v>
      </c>
      <c r="D35" s="1"/>
      <c r="E35" s="43" t="s">
        <v>36</v>
      </c>
      <c r="F35" s="168">
        <f>SUM(F34, F28, F16)</f>
        <v>145</v>
      </c>
      <c r="G35" s="1"/>
      <c r="H35" s="43" t="s">
        <v>36</v>
      </c>
      <c r="I35" s="168">
        <f>SUM(I34, I28, I16)</f>
        <v>145</v>
      </c>
      <c r="J35" s="1"/>
      <c r="K35" s="43" t="s">
        <v>36</v>
      </c>
      <c r="L35" s="169">
        <f>SUM(L34, L28, L16)</f>
        <v>137.66666666666666</v>
      </c>
    </row>
    <row r="36" spans="2:12" s="107" customFormat="1" ht="24.75" hidden="1" customHeight="1">
      <c r="B36" s="55"/>
      <c r="C36" s="54">
        <f>C35/3</f>
        <v>46.666666666666664</v>
      </c>
      <c r="D36" s="55"/>
      <c r="E36" s="55"/>
      <c r="F36" s="54">
        <f>F35/3</f>
        <v>48.333333333333336</v>
      </c>
      <c r="G36" s="55"/>
      <c r="H36" s="55"/>
      <c r="I36" s="54">
        <f>I35/3</f>
        <v>48.333333333333336</v>
      </c>
      <c r="J36" s="55"/>
      <c r="K36" s="55"/>
      <c r="L36" s="54">
        <f>L35/3</f>
        <v>45.888888888888886</v>
      </c>
    </row>
    <row r="39" spans="2:12" ht="48" customHeight="1">
      <c r="B39" s="162" t="s">
        <v>1</v>
      </c>
      <c r="C39" s="162" t="s">
        <v>2</v>
      </c>
      <c r="D39" s="1"/>
      <c r="E39" s="162" t="s">
        <v>1</v>
      </c>
      <c r="F39" s="162" t="s">
        <v>2</v>
      </c>
      <c r="G39" s="1"/>
      <c r="H39" s="162" t="s">
        <v>1</v>
      </c>
      <c r="I39" s="162" t="s">
        <v>2</v>
      </c>
      <c r="J39" s="1"/>
      <c r="K39" s="162" t="s">
        <v>1</v>
      </c>
      <c r="L39" s="162" t="s">
        <v>2</v>
      </c>
    </row>
    <row r="40" spans="2:12" ht="12.75" customHeight="1">
      <c r="B40" s="222" t="s">
        <v>86</v>
      </c>
      <c r="C40" s="223"/>
      <c r="D40" s="1"/>
      <c r="E40" s="222" t="s">
        <v>87</v>
      </c>
      <c r="F40" s="223"/>
      <c r="G40" s="1"/>
      <c r="H40" s="222" t="s">
        <v>88</v>
      </c>
      <c r="I40" s="223"/>
      <c r="J40" s="1"/>
      <c r="K40" s="222" t="s">
        <v>89</v>
      </c>
      <c r="L40" s="223"/>
    </row>
    <row r="41" spans="2:12" ht="12.75" customHeight="1">
      <c r="B41" s="211" t="s">
        <v>7</v>
      </c>
      <c r="C41" s="212"/>
      <c r="D41" s="5"/>
      <c r="E41" s="201" t="s">
        <v>7</v>
      </c>
      <c r="F41" s="202"/>
      <c r="G41" s="5"/>
      <c r="H41" s="211" t="s">
        <v>7</v>
      </c>
      <c r="I41" s="212"/>
      <c r="J41" s="5"/>
      <c r="K41" s="211" t="s">
        <v>7</v>
      </c>
      <c r="L41" s="212"/>
    </row>
    <row r="42" spans="2:12" s="103" customFormat="1">
      <c r="B42" s="95" t="s">
        <v>8</v>
      </c>
      <c r="C42" s="26">
        <v>10</v>
      </c>
      <c r="D42" s="28"/>
      <c r="E42" s="26" t="s">
        <v>8</v>
      </c>
      <c r="F42" s="26">
        <v>10</v>
      </c>
      <c r="G42" s="28"/>
      <c r="H42" s="26" t="s">
        <v>8</v>
      </c>
      <c r="I42" s="26">
        <v>10</v>
      </c>
      <c r="J42" s="28"/>
      <c r="K42" s="26" t="s">
        <v>8</v>
      </c>
      <c r="L42" s="26">
        <v>10</v>
      </c>
    </row>
    <row r="43" spans="2:12" s="103" customFormat="1">
      <c r="B43" s="26" t="s">
        <v>41</v>
      </c>
      <c r="C43" s="26">
        <v>10</v>
      </c>
      <c r="D43" s="28"/>
      <c r="E43" s="26" t="s">
        <v>41</v>
      </c>
      <c r="F43" s="26">
        <v>10</v>
      </c>
      <c r="G43" s="28"/>
      <c r="H43" s="26" t="s">
        <v>41</v>
      </c>
      <c r="I43" s="26">
        <v>5</v>
      </c>
      <c r="J43" s="28"/>
      <c r="K43" s="26" t="s">
        <v>41</v>
      </c>
      <c r="L43" s="26">
        <v>10</v>
      </c>
    </row>
    <row r="44" spans="2:12" s="103" customFormat="1">
      <c r="B44" s="26" t="s">
        <v>10</v>
      </c>
      <c r="C44" s="26">
        <v>5</v>
      </c>
      <c r="D44" s="28"/>
      <c r="E44" s="26" t="s">
        <v>10</v>
      </c>
      <c r="F44" s="26">
        <v>5</v>
      </c>
      <c r="G44" s="28"/>
      <c r="H44" s="26" t="s">
        <v>10</v>
      </c>
      <c r="I44" s="26">
        <v>5</v>
      </c>
      <c r="J44" s="28"/>
      <c r="K44" s="26" t="s">
        <v>10</v>
      </c>
      <c r="L44" s="26">
        <v>5</v>
      </c>
    </row>
    <row r="45" spans="2:12" s="103" customFormat="1">
      <c r="B45" s="97" t="s">
        <v>11</v>
      </c>
      <c r="C45" s="26">
        <v>10</v>
      </c>
      <c r="D45" s="28"/>
      <c r="E45" s="109" t="s">
        <v>11</v>
      </c>
      <c r="F45" s="26">
        <v>10</v>
      </c>
      <c r="G45" s="28"/>
      <c r="H45" s="109" t="s">
        <v>11</v>
      </c>
      <c r="I45" s="26">
        <v>10</v>
      </c>
      <c r="J45" s="28"/>
      <c r="K45" s="109" t="s">
        <v>11</v>
      </c>
      <c r="L45" s="26">
        <v>10</v>
      </c>
    </row>
    <row r="46" spans="2:12" s="103" customFormat="1">
      <c r="B46" s="95" t="s">
        <v>12</v>
      </c>
      <c r="C46" s="26">
        <v>10</v>
      </c>
      <c r="D46" s="28"/>
      <c r="E46" s="26" t="s">
        <v>12</v>
      </c>
      <c r="F46" s="26">
        <v>10</v>
      </c>
      <c r="G46" s="28"/>
      <c r="H46" s="26" t="s">
        <v>12</v>
      </c>
      <c r="I46" s="26">
        <v>10</v>
      </c>
      <c r="J46" s="28"/>
      <c r="K46" s="26" t="s">
        <v>12</v>
      </c>
      <c r="L46" s="26">
        <v>10</v>
      </c>
    </row>
    <row r="47" spans="2:12" s="103" customFormat="1">
      <c r="B47" s="95" t="s">
        <v>13</v>
      </c>
      <c r="C47" s="26">
        <v>5</v>
      </c>
      <c r="D47" s="35"/>
      <c r="E47" s="26" t="s">
        <v>13</v>
      </c>
      <c r="F47" s="26">
        <v>5</v>
      </c>
      <c r="G47" s="35"/>
      <c r="H47" s="26" t="s">
        <v>13</v>
      </c>
      <c r="I47" s="26">
        <v>5</v>
      </c>
      <c r="J47" s="35"/>
      <c r="K47" s="26" t="s">
        <v>13</v>
      </c>
      <c r="L47" s="26">
        <v>5</v>
      </c>
    </row>
    <row r="48" spans="2:12" s="103" customFormat="1">
      <c r="B48" s="26" t="s">
        <v>14</v>
      </c>
      <c r="C48" s="26">
        <v>5</v>
      </c>
      <c r="D48" s="35"/>
      <c r="E48" s="26" t="s">
        <v>14</v>
      </c>
      <c r="F48" s="100">
        <v>5</v>
      </c>
      <c r="G48" s="35"/>
      <c r="H48" s="26" t="s">
        <v>14</v>
      </c>
      <c r="I48" s="26">
        <v>5</v>
      </c>
      <c r="J48" s="35"/>
      <c r="K48" s="26" t="s">
        <v>14</v>
      </c>
      <c r="L48" s="100">
        <v>5</v>
      </c>
    </row>
    <row r="49" spans="2:12" s="103" customFormat="1">
      <c r="B49" s="26" t="s">
        <v>15</v>
      </c>
      <c r="C49" s="26">
        <v>5</v>
      </c>
      <c r="D49" s="35"/>
      <c r="E49" s="26" t="s">
        <v>15</v>
      </c>
      <c r="F49" s="26">
        <v>5</v>
      </c>
      <c r="G49" s="35"/>
      <c r="H49" s="26" t="s">
        <v>15</v>
      </c>
      <c r="I49" s="26">
        <v>5</v>
      </c>
      <c r="J49" s="35"/>
      <c r="K49" s="26" t="s">
        <v>15</v>
      </c>
      <c r="L49" s="26">
        <v>5</v>
      </c>
    </row>
    <row r="50" spans="2:12" s="103" customFormat="1">
      <c r="B50" s="26" t="s">
        <v>16</v>
      </c>
      <c r="C50" s="26">
        <v>5</v>
      </c>
      <c r="D50" s="35"/>
      <c r="E50" s="26" t="s">
        <v>16</v>
      </c>
      <c r="F50" s="26">
        <v>5</v>
      </c>
      <c r="G50" s="35"/>
      <c r="H50" s="26" t="s">
        <v>16</v>
      </c>
      <c r="I50" s="26">
        <v>5</v>
      </c>
      <c r="J50" s="35"/>
      <c r="K50" s="26" t="s">
        <v>16</v>
      </c>
      <c r="L50" s="26">
        <v>5</v>
      </c>
    </row>
    <row r="51" spans="2:12" s="110" customFormat="1" ht="22.5">
      <c r="B51" s="42" t="s">
        <v>85</v>
      </c>
      <c r="C51" s="165">
        <f>SUM(C42:C50)</f>
        <v>65</v>
      </c>
      <c r="D51" s="57"/>
      <c r="E51" s="112" t="s">
        <v>85</v>
      </c>
      <c r="F51" s="165">
        <f>SUM(F42:F50)</f>
        <v>65</v>
      </c>
      <c r="G51" s="57"/>
      <c r="H51" s="42" t="s">
        <v>85</v>
      </c>
      <c r="I51" s="165">
        <f>SUM(I42:I50)</f>
        <v>60</v>
      </c>
      <c r="J51" s="57"/>
      <c r="K51" s="42" t="s">
        <v>85</v>
      </c>
      <c r="L51" s="165">
        <f>SUM(L42:L50)</f>
        <v>65</v>
      </c>
    </row>
    <row r="52" spans="2:12" s="102" customFormat="1">
      <c r="B52" s="220" t="s">
        <v>18</v>
      </c>
      <c r="C52" s="221"/>
      <c r="D52" s="25"/>
      <c r="E52" s="220" t="s">
        <v>18</v>
      </c>
      <c r="F52" s="221"/>
      <c r="G52" s="25"/>
      <c r="H52" s="199" t="s">
        <v>18</v>
      </c>
      <c r="I52" s="200"/>
      <c r="J52" s="25"/>
      <c r="K52" s="199" t="s">
        <v>18</v>
      </c>
      <c r="L52" s="200"/>
    </row>
    <row r="53" spans="2:12">
      <c r="B53" s="61" t="s">
        <v>19</v>
      </c>
      <c r="C53" s="61">
        <f>SUM(C54:C56)/3</f>
        <v>5</v>
      </c>
      <c r="D53" s="25"/>
      <c r="E53" s="61" t="s">
        <v>19</v>
      </c>
      <c r="F53" s="61">
        <f>SUM(F54:F56)/3</f>
        <v>5</v>
      </c>
      <c r="G53" s="25"/>
      <c r="H53" s="61" t="s">
        <v>19</v>
      </c>
      <c r="I53" s="61">
        <f>SUM(I54:I56)/3</f>
        <v>5</v>
      </c>
      <c r="J53" s="25"/>
      <c r="K53" s="61" t="s">
        <v>19</v>
      </c>
      <c r="L53" s="171">
        <f>SUM(L54:L56)/3</f>
        <v>5</v>
      </c>
    </row>
    <row r="54" spans="2:12">
      <c r="B54" s="61" t="s">
        <v>20</v>
      </c>
      <c r="C54" s="68">
        <v>5</v>
      </c>
      <c r="D54" s="30"/>
      <c r="E54" s="68" t="s">
        <v>20</v>
      </c>
      <c r="F54" s="68">
        <v>5</v>
      </c>
      <c r="G54" s="30"/>
      <c r="H54" s="68" t="s">
        <v>20</v>
      </c>
      <c r="I54" s="68">
        <v>5</v>
      </c>
      <c r="J54" s="30"/>
      <c r="K54" s="68" t="s">
        <v>20</v>
      </c>
      <c r="L54" s="68">
        <v>5</v>
      </c>
    </row>
    <row r="55" spans="2:12" s="102" customFormat="1">
      <c r="B55" s="68" t="s">
        <v>21</v>
      </c>
      <c r="C55" s="61">
        <v>5</v>
      </c>
      <c r="D55" s="30"/>
      <c r="E55" s="68" t="s">
        <v>21</v>
      </c>
      <c r="F55" s="61">
        <v>5</v>
      </c>
      <c r="G55" s="30"/>
      <c r="H55" s="68" t="s">
        <v>21</v>
      </c>
      <c r="I55" s="61">
        <v>5</v>
      </c>
      <c r="J55" s="30"/>
      <c r="K55" s="68" t="s">
        <v>21</v>
      </c>
      <c r="L55" s="61">
        <v>5</v>
      </c>
    </row>
    <row r="56" spans="2:12" s="103" customFormat="1">
      <c r="B56" s="68" t="s">
        <v>22</v>
      </c>
      <c r="C56" s="26">
        <v>5</v>
      </c>
      <c r="D56" s="30"/>
      <c r="E56" s="68" t="s">
        <v>22</v>
      </c>
      <c r="F56" s="26">
        <v>5</v>
      </c>
      <c r="G56" s="30"/>
      <c r="H56" s="68" t="s">
        <v>22</v>
      </c>
      <c r="I56" s="26">
        <v>5</v>
      </c>
      <c r="J56" s="30"/>
      <c r="K56" s="68" t="s">
        <v>22</v>
      </c>
      <c r="L56" s="26">
        <v>5</v>
      </c>
    </row>
    <row r="57" spans="2:12">
      <c r="B57" s="61" t="s">
        <v>23</v>
      </c>
      <c r="C57" s="61">
        <f>SUM(C58:C62)</f>
        <v>46</v>
      </c>
      <c r="D57" s="25"/>
      <c r="E57" s="61" t="s">
        <v>23</v>
      </c>
      <c r="F57" s="61">
        <f>SUM(F58:F62)</f>
        <v>50</v>
      </c>
      <c r="G57" s="25"/>
      <c r="H57" s="61" t="s">
        <v>23</v>
      </c>
      <c r="I57" s="61">
        <f>SUM(I58:I62)</f>
        <v>45</v>
      </c>
      <c r="J57" s="25"/>
      <c r="K57" s="61" t="s">
        <v>23</v>
      </c>
      <c r="L57" s="61">
        <f>SUM(L58:L62)</f>
        <v>40</v>
      </c>
    </row>
    <row r="58" spans="2:12">
      <c r="B58" s="61" t="s">
        <v>24</v>
      </c>
      <c r="C58" s="61">
        <v>6</v>
      </c>
      <c r="D58" s="25"/>
      <c r="E58" s="61" t="s">
        <v>24</v>
      </c>
      <c r="F58" s="61">
        <v>10</v>
      </c>
      <c r="G58" s="25"/>
      <c r="H58" s="61" t="s">
        <v>24</v>
      </c>
      <c r="I58" s="61">
        <v>10</v>
      </c>
      <c r="J58" s="25"/>
      <c r="K58" s="61" t="s">
        <v>24</v>
      </c>
      <c r="L58" s="61">
        <v>10</v>
      </c>
    </row>
    <row r="59" spans="2:12">
      <c r="B59" s="61" t="s">
        <v>25</v>
      </c>
      <c r="C59" s="163">
        <v>10</v>
      </c>
      <c r="D59" s="161"/>
      <c r="E59" s="163" t="s">
        <v>25</v>
      </c>
      <c r="F59" s="163">
        <v>10</v>
      </c>
      <c r="G59" s="161"/>
      <c r="H59" s="163" t="s">
        <v>25</v>
      </c>
      <c r="I59" s="163">
        <v>5</v>
      </c>
      <c r="J59" s="161"/>
      <c r="K59" s="163" t="s">
        <v>25</v>
      </c>
      <c r="L59" s="163">
        <v>10</v>
      </c>
    </row>
    <row r="60" spans="2:12" s="103" customFormat="1">
      <c r="B60" s="68" t="s">
        <v>26</v>
      </c>
      <c r="C60" s="38">
        <v>10</v>
      </c>
      <c r="D60" s="32"/>
      <c r="E60" s="68" t="s">
        <v>26</v>
      </c>
      <c r="F60" s="38">
        <v>10</v>
      </c>
      <c r="G60" s="32"/>
      <c r="H60" s="68" t="s">
        <v>26</v>
      </c>
      <c r="I60" s="38">
        <v>10</v>
      </c>
      <c r="J60" s="32"/>
      <c r="K60" s="68" t="s">
        <v>26</v>
      </c>
      <c r="L60" s="38">
        <v>0</v>
      </c>
    </row>
    <row r="61" spans="2:12" s="111" customFormat="1">
      <c r="B61" s="61" t="s">
        <v>27</v>
      </c>
      <c r="C61" s="38">
        <v>10</v>
      </c>
      <c r="D61" s="1"/>
      <c r="E61" s="61" t="s">
        <v>27</v>
      </c>
      <c r="F61" s="38">
        <v>10</v>
      </c>
      <c r="G61" s="1"/>
      <c r="H61" s="61" t="s">
        <v>27</v>
      </c>
      <c r="I61" s="38">
        <v>10</v>
      </c>
      <c r="J61" s="1"/>
      <c r="K61" s="61" t="s">
        <v>27</v>
      </c>
      <c r="L61" s="38">
        <v>10</v>
      </c>
    </row>
    <row r="62" spans="2:12">
      <c r="B62" s="61" t="s">
        <v>28</v>
      </c>
      <c r="C62" s="104">
        <v>10</v>
      </c>
      <c r="D62" s="32"/>
      <c r="E62" s="68" t="s">
        <v>28</v>
      </c>
      <c r="F62" s="104">
        <v>10</v>
      </c>
      <c r="G62" s="32"/>
      <c r="H62" s="68" t="s">
        <v>28</v>
      </c>
      <c r="I62" s="104">
        <v>10</v>
      </c>
      <c r="J62" s="32"/>
      <c r="K62" s="68" t="s">
        <v>28</v>
      </c>
      <c r="L62" s="104">
        <v>10</v>
      </c>
    </row>
    <row r="63" spans="2:12" ht="22.5">
      <c r="B63" s="112" t="s">
        <v>29</v>
      </c>
      <c r="C63" s="165">
        <f>SUM(C53, C57)</f>
        <v>51</v>
      </c>
      <c r="D63" s="1"/>
      <c r="E63" s="112" t="s">
        <v>29</v>
      </c>
      <c r="F63" s="165">
        <f>SUM(F53, F57)</f>
        <v>55</v>
      </c>
      <c r="G63" s="1"/>
      <c r="H63" s="42" t="s">
        <v>29</v>
      </c>
      <c r="I63" s="165">
        <f>SUM(I53, I57)</f>
        <v>50</v>
      </c>
      <c r="J63" s="1"/>
      <c r="K63" s="112" t="s">
        <v>29</v>
      </c>
      <c r="L63" s="173">
        <f>SUM(L53, L57)</f>
        <v>45</v>
      </c>
    </row>
    <row r="64" spans="2:12">
      <c r="B64" s="218" t="s">
        <v>30</v>
      </c>
      <c r="C64" s="219"/>
      <c r="D64" s="1"/>
      <c r="E64" s="218" t="s">
        <v>30</v>
      </c>
      <c r="F64" s="219"/>
      <c r="G64" s="1"/>
      <c r="H64" s="197" t="s">
        <v>30</v>
      </c>
      <c r="I64" s="198"/>
      <c r="J64" s="1"/>
      <c r="K64" s="197" t="s">
        <v>30</v>
      </c>
      <c r="L64" s="198"/>
    </row>
    <row r="65" spans="2:12">
      <c r="B65" s="38" t="s">
        <v>31</v>
      </c>
      <c r="C65" s="61">
        <v>10</v>
      </c>
      <c r="D65" s="1"/>
      <c r="E65" s="38" t="s">
        <v>31</v>
      </c>
      <c r="F65" s="61">
        <v>10</v>
      </c>
      <c r="G65" s="1"/>
      <c r="H65" s="38" t="s">
        <v>31</v>
      </c>
      <c r="I65" s="61">
        <v>10</v>
      </c>
      <c r="J65" s="1"/>
      <c r="K65" s="38" t="s">
        <v>31</v>
      </c>
      <c r="L65" s="61">
        <v>10</v>
      </c>
    </row>
    <row r="66" spans="2:12">
      <c r="B66" s="38" t="s">
        <v>32</v>
      </c>
      <c r="C66" s="13">
        <v>10</v>
      </c>
      <c r="D66" s="1"/>
      <c r="E66" s="38" t="s">
        <v>32</v>
      </c>
      <c r="F66" s="13">
        <v>10</v>
      </c>
      <c r="G66" s="1"/>
      <c r="H66" s="38" t="s">
        <v>32</v>
      </c>
      <c r="I66" s="13">
        <v>10</v>
      </c>
      <c r="J66" s="1"/>
      <c r="K66" s="38" t="s">
        <v>32</v>
      </c>
      <c r="L66" s="13">
        <v>10</v>
      </c>
    </row>
    <row r="67" spans="2:12">
      <c r="B67" s="38" t="s">
        <v>33</v>
      </c>
      <c r="C67" s="13">
        <v>5</v>
      </c>
      <c r="D67" s="1"/>
      <c r="E67" s="38" t="s">
        <v>33</v>
      </c>
      <c r="F67" s="13">
        <v>5</v>
      </c>
      <c r="G67" s="1"/>
      <c r="H67" s="38" t="s">
        <v>33</v>
      </c>
      <c r="I67" s="13">
        <v>5</v>
      </c>
      <c r="J67" s="1"/>
      <c r="K67" s="38" t="s">
        <v>33</v>
      </c>
      <c r="L67" s="13">
        <v>5</v>
      </c>
    </row>
    <row r="68" spans="2:12">
      <c r="B68" s="38" t="s">
        <v>34</v>
      </c>
      <c r="C68" s="13">
        <v>5</v>
      </c>
      <c r="D68" s="1"/>
      <c r="E68" s="38" t="s">
        <v>34</v>
      </c>
      <c r="F68" s="13">
        <v>5</v>
      </c>
      <c r="G68" s="1"/>
      <c r="H68" s="38" t="s">
        <v>34</v>
      </c>
      <c r="I68" s="13">
        <v>5</v>
      </c>
      <c r="J68" s="1"/>
      <c r="K68" s="38" t="s">
        <v>34</v>
      </c>
      <c r="L68" s="13">
        <v>5</v>
      </c>
    </row>
    <row r="69" spans="2:12" ht="22.5">
      <c r="B69" s="42" t="s">
        <v>35</v>
      </c>
      <c r="C69" s="164">
        <f>SUM(C65:C68)</f>
        <v>30</v>
      </c>
      <c r="D69" s="1"/>
      <c r="E69" s="42" t="s">
        <v>35</v>
      </c>
      <c r="F69" s="164">
        <f>SUM(F65:F68)</f>
        <v>30</v>
      </c>
      <c r="G69" s="1"/>
      <c r="H69" s="42" t="s">
        <v>35</v>
      </c>
      <c r="I69" s="164">
        <f>SUM(I65:I68)</f>
        <v>30</v>
      </c>
      <c r="J69" s="1"/>
      <c r="K69" s="42" t="s">
        <v>35</v>
      </c>
      <c r="L69" s="164">
        <f>SUM(L65:L68)</f>
        <v>30</v>
      </c>
    </row>
    <row r="70" spans="2:12" s="102" customFormat="1" ht="33.75">
      <c r="B70" s="43" t="s">
        <v>36</v>
      </c>
      <c r="C70" s="168">
        <f>SUM(C69, C63, C51)</f>
        <v>146</v>
      </c>
      <c r="D70" s="1"/>
      <c r="E70" s="43" t="s">
        <v>36</v>
      </c>
      <c r="F70" s="168">
        <f>SUM(F69, F63, F51)</f>
        <v>150</v>
      </c>
      <c r="G70" s="1"/>
      <c r="H70" s="43" t="s">
        <v>36</v>
      </c>
      <c r="I70" s="168">
        <f>SUM(I69, I63, I51)</f>
        <v>140</v>
      </c>
      <c r="J70" s="1"/>
      <c r="K70" s="43" t="s">
        <v>36</v>
      </c>
      <c r="L70" s="169">
        <f>SUM(L69, L63, L51)</f>
        <v>140</v>
      </c>
    </row>
    <row r="71" spans="2:12" s="102" customFormat="1" ht="24" hidden="1" customHeight="1">
      <c r="B71" s="1"/>
      <c r="C71" s="54">
        <f>C70/3</f>
        <v>48.666666666666664</v>
      </c>
      <c r="D71" s="55"/>
      <c r="E71" s="55"/>
      <c r="F71" s="54">
        <f>F70/3</f>
        <v>50</v>
      </c>
      <c r="G71" s="55"/>
      <c r="H71" s="55"/>
      <c r="I71" s="54">
        <f>I70/3</f>
        <v>46.666666666666664</v>
      </c>
      <c r="J71" s="55"/>
      <c r="K71" s="55"/>
      <c r="L71" s="54">
        <f>L70/3</f>
        <v>46.666666666666664</v>
      </c>
    </row>
    <row r="72" spans="2:12" ht="19.5" customHeight="1"/>
    <row r="73" spans="2:12">
      <c r="B73" s="162" t="s">
        <v>1</v>
      </c>
      <c r="C73" s="162" t="s">
        <v>2</v>
      </c>
      <c r="D73" s="1"/>
      <c r="E73" s="162" t="s">
        <v>1</v>
      </c>
      <c r="F73" s="162" t="s">
        <v>2</v>
      </c>
      <c r="G73" s="1"/>
      <c r="H73" s="162" t="s">
        <v>1</v>
      </c>
      <c r="I73" s="162" t="s">
        <v>2</v>
      </c>
      <c r="J73" s="1"/>
      <c r="K73" s="162" t="s">
        <v>1</v>
      </c>
      <c r="L73" s="162" t="s">
        <v>2</v>
      </c>
    </row>
    <row r="74" spans="2:12" ht="22.5" customHeight="1">
      <c r="B74" s="222" t="s">
        <v>90</v>
      </c>
      <c r="C74" s="223"/>
      <c r="D74" s="1"/>
      <c r="E74" s="222" t="s">
        <v>91</v>
      </c>
      <c r="F74" s="223"/>
      <c r="G74" s="1"/>
      <c r="H74" s="222" t="s">
        <v>92</v>
      </c>
      <c r="I74" s="223"/>
      <c r="J74" s="1"/>
      <c r="K74" s="222" t="s">
        <v>93</v>
      </c>
      <c r="L74" s="223"/>
    </row>
    <row r="75" spans="2:12">
      <c r="B75" s="211" t="s">
        <v>7</v>
      </c>
      <c r="C75" s="212"/>
      <c r="D75" s="5"/>
      <c r="E75" s="201" t="s">
        <v>7</v>
      </c>
      <c r="F75" s="202"/>
      <c r="G75" s="5"/>
      <c r="H75" s="211" t="s">
        <v>7</v>
      </c>
      <c r="I75" s="212"/>
      <c r="J75" s="5"/>
      <c r="K75" s="211" t="s">
        <v>7</v>
      </c>
      <c r="L75" s="212"/>
    </row>
    <row r="76" spans="2:12" s="103" customFormat="1" ht="12.75" customHeight="1">
      <c r="B76" s="95" t="s">
        <v>8</v>
      </c>
      <c r="C76" s="26">
        <v>10</v>
      </c>
      <c r="D76" s="26"/>
      <c r="E76" s="95" t="s">
        <v>8</v>
      </c>
      <c r="F76" s="26">
        <v>10</v>
      </c>
      <c r="G76" s="28"/>
      <c r="H76" s="95" t="s">
        <v>8</v>
      </c>
      <c r="I76" s="26">
        <v>10</v>
      </c>
      <c r="J76" s="26"/>
      <c r="K76" s="95" t="s">
        <v>8</v>
      </c>
      <c r="L76" s="26">
        <v>10</v>
      </c>
    </row>
    <row r="77" spans="2:12" s="103" customFormat="1">
      <c r="B77" s="26" t="s">
        <v>41</v>
      </c>
      <c r="C77" s="26">
        <v>5</v>
      </c>
      <c r="D77" s="26"/>
      <c r="E77" s="26" t="s">
        <v>41</v>
      </c>
      <c r="F77" s="26">
        <v>10</v>
      </c>
      <c r="G77" s="28"/>
      <c r="H77" s="26" t="s">
        <v>41</v>
      </c>
      <c r="I77" s="26">
        <v>5</v>
      </c>
      <c r="J77" s="26"/>
      <c r="K77" s="26" t="s">
        <v>41</v>
      </c>
      <c r="L77" s="26">
        <v>5</v>
      </c>
    </row>
    <row r="78" spans="2:12" s="103" customFormat="1">
      <c r="B78" s="26" t="s">
        <v>10</v>
      </c>
      <c r="C78" s="26">
        <v>5</v>
      </c>
      <c r="D78" s="26"/>
      <c r="E78" s="26" t="s">
        <v>10</v>
      </c>
      <c r="F78" s="26">
        <v>5</v>
      </c>
      <c r="G78" s="28"/>
      <c r="H78" s="26" t="s">
        <v>10</v>
      </c>
      <c r="I78" s="26">
        <v>5</v>
      </c>
      <c r="J78" s="26"/>
      <c r="K78" s="26" t="s">
        <v>10</v>
      </c>
      <c r="L78" s="26">
        <v>5</v>
      </c>
    </row>
    <row r="79" spans="2:12" s="103" customFormat="1">
      <c r="B79" s="97" t="s">
        <v>11</v>
      </c>
      <c r="C79" s="26">
        <v>10</v>
      </c>
      <c r="D79" s="26"/>
      <c r="E79" s="97" t="s">
        <v>11</v>
      </c>
      <c r="F79" s="26">
        <v>10</v>
      </c>
      <c r="G79" s="28"/>
      <c r="H79" s="97" t="s">
        <v>11</v>
      </c>
      <c r="I79" s="26">
        <v>10</v>
      </c>
      <c r="J79" s="26"/>
      <c r="K79" s="97" t="s">
        <v>11</v>
      </c>
      <c r="L79" s="26">
        <v>10</v>
      </c>
    </row>
    <row r="80" spans="2:12" s="103" customFormat="1">
      <c r="B80" s="95" t="s">
        <v>12</v>
      </c>
      <c r="C80" s="26">
        <v>10</v>
      </c>
      <c r="D80" s="26"/>
      <c r="E80" s="95" t="s">
        <v>12</v>
      </c>
      <c r="F80" s="26">
        <v>10</v>
      </c>
      <c r="G80" s="28"/>
      <c r="H80" s="95" t="s">
        <v>12</v>
      </c>
      <c r="I80" s="26">
        <v>10</v>
      </c>
      <c r="J80" s="26"/>
      <c r="K80" s="95" t="s">
        <v>12</v>
      </c>
      <c r="L80" s="26">
        <v>10</v>
      </c>
    </row>
    <row r="81" spans="2:12" s="103" customFormat="1">
      <c r="B81" s="95" t="s">
        <v>13</v>
      </c>
      <c r="C81" s="26">
        <v>5</v>
      </c>
      <c r="D81" s="99"/>
      <c r="E81" s="95" t="s">
        <v>13</v>
      </c>
      <c r="F81" s="26">
        <v>5</v>
      </c>
      <c r="G81" s="35"/>
      <c r="H81" s="95" t="s">
        <v>13</v>
      </c>
      <c r="I81" s="26">
        <v>5</v>
      </c>
      <c r="J81" s="99"/>
      <c r="K81" s="95" t="s">
        <v>13</v>
      </c>
      <c r="L81" s="26">
        <v>5</v>
      </c>
    </row>
    <row r="82" spans="2:12" s="103" customFormat="1">
      <c r="B82" s="26" t="s">
        <v>14</v>
      </c>
      <c r="C82" s="100">
        <v>5</v>
      </c>
      <c r="D82" s="35"/>
      <c r="E82" s="26" t="s">
        <v>14</v>
      </c>
      <c r="F82" s="100">
        <v>5</v>
      </c>
      <c r="G82" s="35"/>
      <c r="H82" s="26" t="s">
        <v>14</v>
      </c>
      <c r="I82" s="100">
        <v>5</v>
      </c>
      <c r="J82" s="35"/>
      <c r="K82" s="26" t="s">
        <v>14</v>
      </c>
      <c r="L82" s="100">
        <v>5</v>
      </c>
    </row>
    <row r="83" spans="2:12" s="103" customFormat="1">
      <c r="B83" s="26" t="s">
        <v>15</v>
      </c>
      <c r="C83" s="26">
        <v>5</v>
      </c>
      <c r="D83" s="35"/>
      <c r="E83" s="26" t="s">
        <v>15</v>
      </c>
      <c r="F83" s="26">
        <v>5</v>
      </c>
      <c r="G83" s="35"/>
      <c r="H83" s="26" t="s">
        <v>15</v>
      </c>
      <c r="I83" s="26">
        <v>5</v>
      </c>
      <c r="J83" s="35"/>
      <c r="K83" s="26" t="s">
        <v>15</v>
      </c>
      <c r="L83" s="26">
        <v>5</v>
      </c>
    </row>
    <row r="84" spans="2:12" s="103" customFormat="1">
      <c r="B84" s="26" t="s">
        <v>16</v>
      </c>
      <c r="C84" s="26">
        <v>5</v>
      </c>
      <c r="D84" s="35"/>
      <c r="E84" s="26" t="s">
        <v>16</v>
      </c>
      <c r="F84" s="26">
        <v>0</v>
      </c>
      <c r="G84" s="35"/>
      <c r="H84" s="26" t="s">
        <v>16</v>
      </c>
      <c r="I84" s="26">
        <v>5</v>
      </c>
      <c r="J84" s="35"/>
      <c r="K84" s="26" t="s">
        <v>16</v>
      </c>
      <c r="L84" s="26">
        <v>5</v>
      </c>
    </row>
    <row r="85" spans="2:12" s="102" customFormat="1" ht="22.5">
      <c r="B85" s="42" t="s">
        <v>85</v>
      </c>
      <c r="C85" s="164">
        <f>SUM(C76:C84)</f>
        <v>60</v>
      </c>
      <c r="D85" s="1"/>
      <c r="E85" s="42" t="s">
        <v>85</v>
      </c>
      <c r="F85" s="164">
        <f>SUM(F76:F84)</f>
        <v>60</v>
      </c>
      <c r="G85" s="1"/>
      <c r="H85" s="42" t="s">
        <v>85</v>
      </c>
      <c r="I85" s="164">
        <f>SUM(I76:I84)</f>
        <v>60</v>
      </c>
      <c r="J85" s="1"/>
      <c r="K85" s="42" t="s">
        <v>85</v>
      </c>
      <c r="L85" s="164">
        <f>SUM(L76:L84)</f>
        <v>60</v>
      </c>
    </row>
    <row r="86" spans="2:12" s="102" customFormat="1">
      <c r="B86" s="199" t="s">
        <v>18</v>
      </c>
      <c r="C86" s="200"/>
      <c r="D86" s="25"/>
      <c r="E86" s="199" t="s">
        <v>18</v>
      </c>
      <c r="F86" s="200"/>
      <c r="G86" s="25"/>
      <c r="H86" s="199" t="s">
        <v>18</v>
      </c>
      <c r="I86" s="200"/>
      <c r="J86" s="25"/>
      <c r="K86" s="199" t="s">
        <v>18</v>
      </c>
      <c r="L86" s="200"/>
    </row>
    <row r="87" spans="2:12">
      <c r="B87" s="61" t="s">
        <v>19</v>
      </c>
      <c r="C87" s="61">
        <f>SUM(C88:C90)/3</f>
        <v>5</v>
      </c>
      <c r="D87" s="61"/>
      <c r="E87" s="61" t="s">
        <v>19</v>
      </c>
      <c r="F87" s="61">
        <f>SUM(F88:F90)/3</f>
        <v>5</v>
      </c>
      <c r="G87" s="25"/>
      <c r="H87" s="61" t="s">
        <v>19</v>
      </c>
      <c r="I87" s="61">
        <f>SUM(I88:I90)/3</f>
        <v>5</v>
      </c>
      <c r="J87" s="61"/>
      <c r="K87" s="61" t="s">
        <v>19</v>
      </c>
      <c r="L87" s="61">
        <f>SUM(L88:L90)/3</f>
        <v>5</v>
      </c>
    </row>
    <row r="88" spans="2:12">
      <c r="B88" s="61" t="s">
        <v>20</v>
      </c>
      <c r="C88" s="68">
        <v>5</v>
      </c>
      <c r="D88" s="68"/>
      <c r="E88" s="68" t="s">
        <v>20</v>
      </c>
      <c r="F88" s="68">
        <v>5</v>
      </c>
      <c r="G88" s="30"/>
      <c r="H88" s="68" t="s">
        <v>20</v>
      </c>
      <c r="I88" s="68">
        <v>5</v>
      </c>
      <c r="J88" s="68"/>
      <c r="K88" s="68" t="s">
        <v>20</v>
      </c>
      <c r="L88" s="68">
        <v>5</v>
      </c>
    </row>
    <row r="89" spans="2:12" s="102" customFormat="1">
      <c r="B89" s="68" t="s">
        <v>21</v>
      </c>
      <c r="C89" s="61">
        <v>5</v>
      </c>
      <c r="D89" s="68"/>
      <c r="E89" s="68" t="s">
        <v>21</v>
      </c>
      <c r="F89" s="61">
        <v>5</v>
      </c>
      <c r="G89" s="30"/>
      <c r="H89" s="68" t="s">
        <v>21</v>
      </c>
      <c r="I89" s="61">
        <v>5</v>
      </c>
      <c r="J89" s="68"/>
      <c r="K89" s="68" t="s">
        <v>21</v>
      </c>
      <c r="L89" s="61">
        <v>5</v>
      </c>
    </row>
    <row r="90" spans="2:12" s="103" customFormat="1">
      <c r="B90" s="68" t="s">
        <v>22</v>
      </c>
      <c r="C90" s="26">
        <v>5</v>
      </c>
      <c r="D90" s="68"/>
      <c r="E90" s="68" t="s">
        <v>22</v>
      </c>
      <c r="F90" s="26">
        <v>5</v>
      </c>
      <c r="G90" s="30"/>
      <c r="H90" s="68" t="s">
        <v>22</v>
      </c>
      <c r="I90" s="26">
        <v>5</v>
      </c>
      <c r="J90" s="68"/>
      <c r="K90" s="68" t="s">
        <v>22</v>
      </c>
      <c r="L90" s="26">
        <v>5</v>
      </c>
    </row>
    <row r="91" spans="2:12">
      <c r="B91" s="61" t="s">
        <v>23</v>
      </c>
      <c r="C91" s="61">
        <f>SUM(C92:C96)</f>
        <v>50</v>
      </c>
      <c r="D91" s="61"/>
      <c r="E91" s="61" t="s">
        <v>23</v>
      </c>
      <c r="F91" s="61">
        <f>SUM(F92:F96)</f>
        <v>48</v>
      </c>
      <c r="G91" s="25"/>
      <c r="H91" s="61" t="s">
        <v>23</v>
      </c>
      <c r="I91" s="61">
        <f>SUM(I92:I96)</f>
        <v>50</v>
      </c>
      <c r="J91" s="61"/>
      <c r="K91" s="61" t="s">
        <v>23</v>
      </c>
      <c r="L91" s="61">
        <f>SUM(L92:L96)</f>
        <v>50</v>
      </c>
    </row>
    <row r="92" spans="2:12">
      <c r="B92" s="61" t="s">
        <v>24</v>
      </c>
      <c r="C92" s="61">
        <v>10</v>
      </c>
      <c r="D92" s="61"/>
      <c r="E92" s="61" t="s">
        <v>24</v>
      </c>
      <c r="F92" s="61">
        <v>10</v>
      </c>
      <c r="G92" s="25"/>
      <c r="H92" s="61" t="s">
        <v>24</v>
      </c>
      <c r="I92" s="61">
        <v>10</v>
      </c>
      <c r="J92" s="61"/>
      <c r="K92" s="61" t="s">
        <v>24</v>
      </c>
      <c r="L92" s="61">
        <v>10</v>
      </c>
    </row>
    <row r="93" spans="2:12">
      <c r="B93" s="61" t="s">
        <v>25</v>
      </c>
      <c r="C93" s="61">
        <v>10</v>
      </c>
      <c r="D93" s="61"/>
      <c r="E93" s="61" t="s">
        <v>25</v>
      </c>
      <c r="F93" s="61">
        <v>10</v>
      </c>
      <c r="G93" s="25"/>
      <c r="H93" s="61" t="s">
        <v>25</v>
      </c>
      <c r="I93" s="61">
        <v>10</v>
      </c>
      <c r="J93" s="61"/>
      <c r="K93" s="61" t="s">
        <v>25</v>
      </c>
      <c r="L93" s="61">
        <v>10</v>
      </c>
    </row>
    <row r="94" spans="2:12" s="103" customFormat="1">
      <c r="B94" s="68" t="s">
        <v>26</v>
      </c>
      <c r="C94" s="38">
        <v>10</v>
      </c>
      <c r="D94" s="105"/>
      <c r="E94" s="68" t="s">
        <v>26</v>
      </c>
      <c r="F94" s="38">
        <v>10</v>
      </c>
      <c r="G94" s="32"/>
      <c r="H94" s="68" t="s">
        <v>26</v>
      </c>
      <c r="I94" s="38">
        <v>10</v>
      </c>
      <c r="J94" s="105"/>
      <c r="K94" s="68" t="s">
        <v>26</v>
      </c>
      <c r="L94" s="38">
        <v>10</v>
      </c>
    </row>
    <row r="95" spans="2:12" s="111" customFormat="1">
      <c r="B95" s="61" t="s">
        <v>27</v>
      </c>
      <c r="C95" s="38">
        <v>10</v>
      </c>
      <c r="D95" s="106"/>
      <c r="E95" s="61" t="s">
        <v>27</v>
      </c>
      <c r="F95" s="38">
        <v>10</v>
      </c>
      <c r="G95" s="1"/>
      <c r="H95" s="61" t="s">
        <v>27</v>
      </c>
      <c r="I95" s="38">
        <v>10</v>
      </c>
      <c r="J95" s="106"/>
      <c r="K95" s="61" t="s">
        <v>27</v>
      </c>
      <c r="L95" s="38">
        <v>10</v>
      </c>
    </row>
    <row r="96" spans="2:12">
      <c r="B96" s="61" t="s">
        <v>28</v>
      </c>
      <c r="C96" s="104">
        <v>10</v>
      </c>
      <c r="D96" s="105"/>
      <c r="E96" s="68" t="s">
        <v>28</v>
      </c>
      <c r="F96" s="104">
        <v>8</v>
      </c>
      <c r="G96" s="32"/>
      <c r="H96" s="68" t="s">
        <v>28</v>
      </c>
      <c r="I96" s="104">
        <v>10</v>
      </c>
      <c r="J96" s="105"/>
      <c r="K96" s="68" t="s">
        <v>28</v>
      </c>
      <c r="L96" s="104">
        <v>10</v>
      </c>
    </row>
    <row r="97" spans="2:12" s="102" customFormat="1" ht="22.5">
      <c r="B97" s="42" t="s">
        <v>29</v>
      </c>
      <c r="C97" s="165">
        <f>SUM(C87, C91)</f>
        <v>55</v>
      </c>
      <c r="D97" s="106"/>
      <c r="E97" s="42" t="s">
        <v>29</v>
      </c>
      <c r="F97" s="165">
        <f>SUM(F87, F91)</f>
        <v>53</v>
      </c>
      <c r="G97" s="1"/>
      <c r="H97" s="42" t="s">
        <v>29</v>
      </c>
      <c r="I97" s="165">
        <f>SUM(I87, I91)</f>
        <v>55</v>
      </c>
      <c r="J97" s="106"/>
      <c r="K97" s="42" t="s">
        <v>29</v>
      </c>
      <c r="L97" s="165">
        <f>SUM(L87, L91)</f>
        <v>55</v>
      </c>
    </row>
    <row r="98" spans="2:12">
      <c r="B98" s="197" t="s">
        <v>30</v>
      </c>
      <c r="C98" s="198"/>
      <c r="D98" s="1"/>
      <c r="E98" s="197" t="s">
        <v>30</v>
      </c>
      <c r="F98" s="198"/>
      <c r="G98" s="1"/>
      <c r="H98" s="197" t="s">
        <v>30</v>
      </c>
      <c r="I98" s="198"/>
      <c r="J98" s="1"/>
      <c r="K98" s="197" t="s">
        <v>30</v>
      </c>
      <c r="L98" s="198"/>
    </row>
    <row r="99" spans="2:12">
      <c r="B99" s="38" t="s">
        <v>31</v>
      </c>
      <c r="C99" s="61">
        <v>10</v>
      </c>
      <c r="D99" s="1"/>
      <c r="E99" s="38" t="s">
        <v>31</v>
      </c>
      <c r="F99" s="61">
        <v>10</v>
      </c>
      <c r="G99" s="1"/>
      <c r="H99" s="38" t="s">
        <v>31</v>
      </c>
      <c r="I99" s="61">
        <v>10</v>
      </c>
      <c r="J99" s="1"/>
      <c r="K99" s="38" t="s">
        <v>31</v>
      </c>
      <c r="L99" s="61">
        <v>10</v>
      </c>
    </row>
    <row r="100" spans="2:12">
      <c r="B100" s="38" t="s">
        <v>32</v>
      </c>
      <c r="C100" s="13">
        <v>10</v>
      </c>
      <c r="D100" s="1"/>
      <c r="E100" s="38" t="s">
        <v>32</v>
      </c>
      <c r="F100" s="13">
        <v>10</v>
      </c>
      <c r="G100" s="1"/>
      <c r="H100" s="38" t="s">
        <v>32</v>
      </c>
      <c r="I100" s="13">
        <v>10</v>
      </c>
      <c r="J100" s="1"/>
      <c r="K100" s="38" t="s">
        <v>32</v>
      </c>
      <c r="L100" s="13">
        <v>10</v>
      </c>
    </row>
    <row r="101" spans="2:12">
      <c r="B101" s="38" t="s">
        <v>33</v>
      </c>
      <c r="C101" s="13">
        <v>5</v>
      </c>
      <c r="D101" s="1"/>
      <c r="E101" s="38" t="s">
        <v>33</v>
      </c>
      <c r="F101" s="13">
        <v>5</v>
      </c>
      <c r="G101" s="1"/>
      <c r="H101" s="38" t="s">
        <v>33</v>
      </c>
      <c r="I101" s="13">
        <v>5</v>
      </c>
      <c r="J101" s="1"/>
      <c r="K101" s="38" t="s">
        <v>33</v>
      </c>
      <c r="L101" s="13">
        <v>5</v>
      </c>
    </row>
    <row r="102" spans="2:12">
      <c r="B102" s="38" t="s">
        <v>34</v>
      </c>
      <c r="C102" s="13">
        <v>5</v>
      </c>
      <c r="D102" s="1"/>
      <c r="E102" s="38" t="s">
        <v>34</v>
      </c>
      <c r="F102" s="13">
        <v>5</v>
      </c>
      <c r="G102" s="1"/>
      <c r="H102" s="38" t="s">
        <v>34</v>
      </c>
      <c r="I102" s="13">
        <v>5</v>
      </c>
      <c r="J102" s="1"/>
      <c r="K102" s="38" t="s">
        <v>34</v>
      </c>
      <c r="L102" s="13">
        <v>5</v>
      </c>
    </row>
    <row r="103" spans="2:12" ht="22.5">
      <c r="B103" s="42" t="s">
        <v>35</v>
      </c>
      <c r="C103" s="164">
        <f>SUM(C99:C102)</f>
        <v>30</v>
      </c>
      <c r="D103" s="1"/>
      <c r="E103" s="42" t="s">
        <v>35</v>
      </c>
      <c r="F103" s="164">
        <f>SUM(F99:F102)</f>
        <v>30</v>
      </c>
      <c r="G103" s="1"/>
      <c r="H103" s="42" t="s">
        <v>35</v>
      </c>
      <c r="I103" s="164">
        <f>SUM(I99:I102)</f>
        <v>30</v>
      </c>
      <c r="J103" s="1"/>
      <c r="K103" s="42" t="s">
        <v>35</v>
      </c>
      <c r="L103" s="164">
        <f>SUM(L99:L102)</f>
        <v>30</v>
      </c>
    </row>
    <row r="104" spans="2:12" ht="33.75">
      <c r="B104" s="43" t="s">
        <v>36</v>
      </c>
      <c r="C104" s="168">
        <f>SUM(C103, C97, C85)</f>
        <v>145</v>
      </c>
      <c r="D104" s="1"/>
      <c r="E104" s="43" t="s">
        <v>36</v>
      </c>
      <c r="F104" s="168">
        <f>SUM(F103, F97, F85)</f>
        <v>143</v>
      </c>
      <c r="G104" s="1"/>
      <c r="H104" s="43" t="s">
        <v>36</v>
      </c>
      <c r="I104" s="168">
        <f>SUM(I103, I97, I85)</f>
        <v>145</v>
      </c>
      <c r="J104" s="1"/>
      <c r="K104" s="43" t="s">
        <v>36</v>
      </c>
      <c r="L104" s="168">
        <f>SUM(L103, L97, L85)</f>
        <v>145</v>
      </c>
    </row>
    <row r="105" spans="2:12" s="107" customFormat="1" ht="24" hidden="1" customHeight="1">
      <c r="B105" s="55"/>
      <c r="C105" s="54">
        <f>C104/3</f>
        <v>48.333333333333336</v>
      </c>
      <c r="D105" s="55"/>
      <c r="E105" s="55"/>
      <c r="F105" s="54">
        <f>F104/3</f>
        <v>47.666666666666664</v>
      </c>
      <c r="G105" s="55"/>
      <c r="H105" s="55"/>
      <c r="I105" s="54">
        <f>I104/3</f>
        <v>48.333333333333336</v>
      </c>
      <c r="J105" s="55"/>
      <c r="K105" s="55"/>
      <c r="L105" s="54">
        <f>L104/3</f>
        <v>48.333333333333336</v>
      </c>
    </row>
    <row r="106" spans="2:12" s="107" customFormat="1" ht="24" customHeight="1"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</row>
    <row r="107" spans="2:12" s="107" customFormat="1" ht="24" customHeight="1"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</row>
    <row r="108" spans="2:12" ht="18" customHeight="1"/>
    <row r="109" spans="2:12" ht="33.75" customHeight="1">
      <c r="B109" s="162" t="s">
        <v>1</v>
      </c>
      <c r="C109" s="162" t="s">
        <v>2</v>
      </c>
      <c r="D109" s="1"/>
      <c r="E109" s="162" t="s">
        <v>1</v>
      </c>
      <c r="F109" s="162" t="s">
        <v>2</v>
      </c>
      <c r="G109" s="1"/>
      <c r="H109" s="162" t="s">
        <v>1</v>
      </c>
      <c r="I109" s="162" t="s">
        <v>2</v>
      </c>
      <c r="J109" s="1"/>
      <c r="K109" s="162" t="s">
        <v>1</v>
      </c>
      <c r="L109" s="162" t="s">
        <v>2</v>
      </c>
    </row>
    <row r="110" spans="2:12" ht="23.25" customHeight="1">
      <c r="B110" s="222" t="s">
        <v>94</v>
      </c>
      <c r="C110" s="223"/>
      <c r="D110" s="1"/>
      <c r="E110" s="222" t="s">
        <v>95</v>
      </c>
      <c r="F110" s="223"/>
      <c r="G110" s="1"/>
      <c r="H110" s="222" t="s">
        <v>96</v>
      </c>
      <c r="I110" s="223"/>
      <c r="J110" s="1"/>
      <c r="K110" s="222" t="s">
        <v>97</v>
      </c>
      <c r="L110" s="223"/>
    </row>
    <row r="111" spans="2:12" ht="12.75" customHeight="1">
      <c r="B111" s="211" t="s">
        <v>7</v>
      </c>
      <c r="C111" s="212"/>
      <c r="D111" s="5"/>
      <c r="E111" s="201" t="s">
        <v>7</v>
      </c>
      <c r="F111" s="202"/>
      <c r="G111" s="5"/>
      <c r="H111" s="211" t="s">
        <v>7</v>
      </c>
      <c r="I111" s="212"/>
      <c r="J111" s="5"/>
      <c r="K111" s="211" t="s">
        <v>7</v>
      </c>
      <c r="L111" s="212"/>
    </row>
    <row r="112" spans="2:12" s="103" customFormat="1">
      <c r="B112" s="95" t="s">
        <v>8</v>
      </c>
      <c r="C112" s="26">
        <v>10</v>
      </c>
      <c r="D112" s="26"/>
      <c r="E112" s="95" t="s">
        <v>8</v>
      </c>
      <c r="F112" s="26">
        <v>10</v>
      </c>
      <c r="G112" s="28"/>
      <c r="H112" s="95" t="s">
        <v>8</v>
      </c>
      <c r="I112" s="26">
        <v>10</v>
      </c>
      <c r="J112" s="114"/>
      <c r="K112" s="95" t="s">
        <v>8</v>
      </c>
      <c r="L112" s="26">
        <v>10</v>
      </c>
    </row>
    <row r="113" spans="2:12" s="103" customFormat="1">
      <c r="B113" s="26" t="s">
        <v>41</v>
      </c>
      <c r="C113" s="26">
        <v>5</v>
      </c>
      <c r="D113" s="26"/>
      <c r="E113" s="26" t="s">
        <v>41</v>
      </c>
      <c r="F113" s="26">
        <v>5</v>
      </c>
      <c r="G113" s="28"/>
      <c r="H113" s="26" t="s">
        <v>41</v>
      </c>
      <c r="I113" s="26">
        <v>5</v>
      </c>
      <c r="J113" s="114"/>
      <c r="K113" s="26" t="s">
        <v>41</v>
      </c>
      <c r="L113" s="26">
        <v>10</v>
      </c>
    </row>
    <row r="114" spans="2:12" s="103" customFormat="1">
      <c r="B114" s="26" t="s">
        <v>10</v>
      </c>
      <c r="C114" s="26">
        <v>5</v>
      </c>
      <c r="D114" s="26"/>
      <c r="E114" s="26" t="s">
        <v>10</v>
      </c>
      <c r="F114" s="26">
        <v>5</v>
      </c>
      <c r="G114" s="28"/>
      <c r="H114" s="26" t="s">
        <v>10</v>
      </c>
      <c r="I114" s="26">
        <v>5</v>
      </c>
      <c r="J114" s="114"/>
      <c r="K114" s="26" t="s">
        <v>10</v>
      </c>
      <c r="L114" s="26">
        <v>5</v>
      </c>
    </row>
    <row r="115" spans="2:12" s="103" customFormat="1">
      <c r="B115" s="97" t="s">
        <v>11</v>
      </c>
      <c r="C115" s="26">
        <v>10</v>
      </c>
      <c r="D115" s="26"/>
      <c r="E115" s="97" t="s">
        <v>11</v>
      </c>
      <c r="F115" s="26">
        <v>10</v>
      </c>
      <c r="G115" s="28"/>
      <c r="H115" s="97" t="s">
        <v>11</v>
      </c>
      <c r="I115" s="26">
        <v>10</v>
      </c>
      <c r="J115" s="114"/>
      <c r="K115" s="97" t="s">
        <v>11</v>
      </c>
      <c r="L115" s="26">
        <v>10</v>
      </c>
    </row>
    <row r="116" spans="2:12" s="103" customFormat="1">
      <c r="B116" s="95" t="s">
        <v>12</v>
      </c>
      <c r="C116" s="26">
        <v>10</v>
      </c>
      <c r="D116" s="26"/>
      <c r="E116" s="95" t="s">
        <v>12</v>
      </c>
      <c r="F116" s="26">
        <v>10</v>
      </c>
      <c r="G116" s="28"/>
      <c r="H116" s="95" t="s">
        <v>12</v>
      </c>
      <c r="I116" s="26">
        <v>10</v>
      </c>
      <c r="J116" s="114"/>
      <c r="K116" s="95" t="s">
        <v>12</v>
      </c>
      <c r="L116" s="26">
        <v>10</v>
      </c>
    </row>
    <row r="117" spans="2:12" s="103" customFormat="1">
      <c r="B117" s="95" t="s">
        <v>13</v>
      </c>
      <c r="C117" s="26">
        <v>5</v>
      </c>
      <c r="D117" s="99"/>
      <c r="E117" s="95" t="s">
        <v>13</v>
      </c>
      <c r="F117" s="26">
        <v>5</v>
      </c>
      <c r="G117" s="35"/>
      <c r="H117" s="95" t="s">
        <v>13</v>
      </c>
      <c r="I117" s="26">
        <v>5</v>
      </c>
      <c r="J117" s="114"/>
      <c r="K117" s="95" t="s">
        <v>13</v>
      </c>
      <c r="L117" s="26">
        <v>5</v>
      </c>
    </row>
    <row r="118" spans="2:12" s="103" customFormat="1">
      <c r="B118" s="26" t="s">
        <v>14</v>
      </c>
      <c r="C118" s="100">
        <v>5</v>
      </c>
      <c r="D118" s="35"/>
      <c r="E118" s="26" t="s">
        <v>14</v>
      </c>
      <c r="F118" s="100">
        <v>5</v>
      </c>
      <c r="G118" s="35"/>
      <c r="H118" s="26" t="s">
        <v>14</v>
      </c>
      <c r="I118" s="100">
        <v>5</v>
      </c>
      <c r="J118" s="35"/>
      <c r="K118" s="26" t="s">
        <v>14</v>
      </c>
      <c r="L118" s="100">
        <v>5</v>
      </c>
    </row>
    <row r="119" spans="2:12" s="103" customFormat="1">
      <c r="B119" s="26" t="s">
        <v>15</v>
      </c>
      <c r="C119" s="26">
        <v>5</v>
      </c>
      <c r="D119" s="35"/>
      <c r="E119" s="26" t="s">
        <v>15</v>
      </c>
      <c r="F119" s="26">
        <v>5</v>
      </c>
      <c r="G119" s="35"/>
      <c r="H119" s="26" t="s">
        <v>15</v>
      </c>
      <c r="I119" s="26">
        <v>5</v>
      </c>
      <c r="J119" s="35"/>
      <c r="K119" s="26" t="s">
        <v>15</v>
      </c>
      <c r="L119" s="26">
        <v>5</v>
      </c>
    </row>
    <row r="120" spans="2:12" s="103" customFormat="1">
      <c r="B120" s="26" t="s">
        <v>16</v>
      </c>
      <c r="C120" s="26">
        <v>5</v>
      </c>
      <c r="D120" s="35"/>
      <c r="E120" s="26" t="s">
        <v>16</v>
      </c>
      <c r="F120" s="26">
        <v>5</v>
      </c>
      <c r="G120" s="35"/>
      <c r="H120" s="26" t="s">
        <v>16</v>
      </c>
      <c r="I120" s="26">
        <v>0</v>
      </c>
      <c r="J120" s="35"/>
      <c r="K120" s="26" t="s">
        <v>16</v>
      </c>
      <c r="L120" s="26">
        <v>5</v>
      </c>
    </row>
    <row r="121" spans="2:12" s="102" customFormat="1" ht="22.5">
      <c r="B121" s="42" t="s">
        <v>85</v>
      </c>
      <c r="C121" s="164">
        <f>SUM(C112:C120)</f>
        <v>60</v>
      </c>
      <c r="D121" s="1"/>
      <c r="E121" s="42" t="s">
        <v>85</v>
      </c>
      <c r="F121" s="164">
        <f>SUM(F112:F120)</f>
        <v>60</v>
      </c>
      <c r="G121" s="1"/>
      <c r="H121" s="42" t="s">
        <v>85</v>
      </c>
      <c r="I121" s="164">
        <f>SUM(I112:I120)</f>
        <v>55</v>
      </c>
      <c r="J121" s="1"/>
      <c r="K121" s="112" t="s">
        <v>85</v>
      </c>
      <c r="L121" s="164">
        <f>SUM(L112:L120)</f>
        <v>65</v>
      </c>
    </row>
    <row r="122" spans="2:12" s="102" customFormat="1">
      <c r="B122" s="199" t="s">
        <v>18</v>
      </c>
      <c r="C122" s="200"/>
      <c r="D122" s="25"/>
      <c r="E122" s="199" t="s">
        <v>18</v>
      </c>
      <c r="F122" s="200"/>
      <c r="G122" s="25"/>
      <c r="H122" s="220" t="s">
        <v>18</v>
      </c>
      <c r="I122" s="221"/>
      <c r="J122" s="25"/>
      <c r="K122" s="220" t="s">
        <v>18</v>
      </c>
      <c r="L122" s="221"/>
    </row>
    <row r="123" spans="2:12">
      <c r="B123" s="61" t="s">
        <v>19</v>
      </c>
      <c r="C123" s="171">
        <f>SUM(C124:C126)/3</f>
        <v>5</v>
      </c>
      <c r="D123" s="61"/>
      <c r="E123" s="61" t="s">
        <v>19</v>
      </c>
      <c r="F123" s="61">
        <f>SUM(F124:F126)/3</f>
        <v>5</v>
      </c>
      <c r="G123" s="25"/>
      <c r="H123" s="61" t="s">
        <v>19</v>
      </c>
      <c r="I123" s="171">
        <f>SUM(I124:I126)/3</f>
        <v>2.6666666666666665</v>
      </c>
      <c r="J123" s="115"/>
      <c r="K123" s="61" t="s">
        <v>19</v>
      </c>
      <c r="L123" s="61">
        <f>SUM(L124:L126)/3</f>
        <v>5</v>
      </c>
    </row>
    <row r="124" spans="2:12">
      <c r="B124" s="61" t="s">
        <v>20</v>
      </c>
      <c r="C124" s="68">
        <v>5</v>
      </c>
      <c r="D124" s="68"/>
      <c r="E124" s="68" t="s">
        <v>20</v>
      </c>
      <c r="F124" s="68">
        <v>5</v>
      </c>
      <c r="G124" s="30"/>
      <c r="H124" s="68" t="s">
        <v>20</v>
      </c>
      <c r="I124" s="68">
        <v>-2</v>
      </c>
      <c r="J124" s="86"/>
      <c r="K124" s="68" t="s">
        <v>20</v>
      </c>
      <c r="L124" s="68">
        <v>5</v>
      </c>
    </row>
    <row r="125" spans="2:12" s="102" customFormat="1">
      <c r="B125" s="68" t="s">
        <v>21</v>
      </c>
      <c r="C125" s="61">
        <v>5</v>
      </c>
      <c r="D125" s="68"/>
      <c r="E125" s="68" t="s">
        <v>21</v>
      </c>
      <c r="F125" s="61">
        <v>5</v>
      </c>
      <c r="G125" s="30"/>
      <c r="H125" s="68" t="s">
        <v>21</v>
      </c>
      <c r="I125" s="61">
        <v>5</v>
      </c>
      <c r="J125" s="86"/>
      <c r="K125" s="68" t="s">
        <v>21</v>
      </c>
      <c r="L125" s="61">
        <v>5</v>
      </c>
    </row>
    <row r="126" spans="2:12" s="103" customFormat="1">
      <c r="B126" s="68" t="s">
        <v>22</v>
      </c>
      <c r="C126" s="26">
        <v>5</v>
      </c>
      <c r="D126" s="68"/>
      <c r="E126" s="68" t="s">
        <v>22</v>
      </c>
      <c r="F126" s="26">
        <v>5</v>
      </c>
      <c r="G126" s="30"/>
      <c r="H126" s="68" t="s">
        <v>22</v>
      </c>
      <c r="I126" s="26">
        <v>5</v>
      </c>
      <c r="J126" s="86"/>
      <c r="K126" s="68" t="s">
        <v>22</v>
      </c>
      <c r="L126" s="26">
        <v>5</v>
      </c>
    </row>
    <row r="127" spans="2:12">
      <c r="B127" s="61" t="s">
        <v>23</v>
      </c>
      <c r="C127" s="61">
        <f>SUM(C128:C132)</f>
        <v>50</v>
      </c>
      <c r="D127" s="61"/>
      <c r="E127" s="61" t="s">
        <v>23</v>
      </c>
      <c r="F127" s="61">
        <f>SUM(F128:F132)</f>
        <v>50</v>
      </c>
      <c r="G127" s="25"/>
      <c r="H127" s="61" t="s">
        <v>23</v>
      </c>
      <c r="I127" s="61">
        <f>SUM(I128:I132)</f>
        <v>50</v>
      </c>
      <c r="J127" s="115"/>
      <c r="K127" s="61" t="s">
        <v>23</v>
      </c>
      <c r="L127" s="61">
        <f>SUM(L128:L132)</f>
        <v>50</v>
      </c>
    </row>
    <row r="128" spans="2:12">
      <c r="B128" s="61" t="s">
        <v>24</v>
      </c>
      <c r="C128" s="61">
        <v>10</v>
      </c>
      <c r="D128" s="61"/>
      <c r="E128" s="61" t="s">
        <v>24</v>
      </c>
      <c r="F128" s="61">
        <v>10</v>
      </c>
      <c r="G128" s="25"/>
      <c r="H128" s="61" t="s">
        <v>24</v>
      </c>
      <c r="I128" s="61">
        <v>10</v>
      </c>
      <c r="J128" s="115"/>
      <c r="K128" s="61" t="s">
        <v>24</v>
      </c>
      <c r="L128" s="61">
        <v>10</v>
      </c>
    </row>
    <row r="129" spans="2:12">
      <c r="B129" s="61" t="s">
        <v>25</v>
      </c>
      <c r="C129" s="61">
        <v>10</v>
      </c>
      <c r="D129" s="61"/>
      <c r="E129" s="61" t="s">
        <v>25</v>
      </c>
      <c r="F129" s="61">
        <v>10</v>
      </c>
      <c r="G129" s="25"/>
      <c r="H129" s="61" t="s">
        <v>25</v>
      </c>
      <c r="I129" s="61">
        <v>10</v>
      </c>
      <c r="J129" s="115"/>
      <c r="K129" s="61" t="s">
        <v>25</v>
      </c>
      <c r="L129" s="61">
        <v>10</v>
      </c>
    </row>
    <row r="130" spans="2:12" s="102" customFormat="1">
      <c r="B130" s="68" t="s">
        <v>26</v>
      </c>
      <c r="C130" s="38">
        <v>10</v>
      </c>
      <c r="D130" s="105"/>
      <c r="E130" s="68" t="s">
        <v>26</v>
      </c>
      <c r="F130" s="38">
        <v>10</v>
      </c>
      <c r="G130" s="32"/>
      <c r="H130" s="68" t="s">
        <v>26</v>
      </c>
      <c r="I130" s="38">
        <v>10</v>
      </c>
      <c r="K130" s="68" t="s">
        <v>26</v>
      </c>
      <c r="L130" s="38">
        <v>10</v>
      </c>
    </row>
    <row r="131" spans="2:12">
      <c r="B131" s="61" t="s">
        <v>27</v>
      </c>
      <c r="C131" s="38">
        <v>10</v>
      </c>
      <c r="D131" s="106"/>
      <c r="E131" s="61" t="s">
        <v>27</v>
      </c>
      <c r="F131" s="38">
        <v>10</v>
      </c>
      <c r="G131" s="1"/>
      <c r="H131" s="61" t="s">
        <v>27</v>
      </c>
      <c r="I131" s="38">
        <v>10</v>
      </c>
      <c r="K131" s="61" t="s">
        <v>27</v>
      </c>
      <c r="L131" s="38">
        <v>10</v>
      </c>
    </row>
    <row r="132" spans="2:12">
      <c r="B132" s="61" t="s">
        <v>28</v>
      </c>
      <c r="C132" s="104">
        <v>10</v>
      </c>
      <c r="D132" s="105"/>
      <c r="E132" s="68" t="s">
        <v>28</v>
      </c>
      <c r="F132" s="104">
        <v>10</v>
      </c>
      <c r="G132" s="32"/>
      <c r="H132" s="68" t="s">
        <v>28</v>
      </c>
      <c r="I132" s="104">
        <v>10</v>
      </c>
      <c r="J132" s="102"/>
      <c r="K132" s="68" t="s">
        <v>28</v>
      </c>
      <c r="L132" s="104">
        <v>10</v>
      </c>
    </row>
    <row r="133" spans="2:12" ht="22.5">
      <c r="B133" s="42" t="s">
        <v>29</v>
      </c>
      <c r="C133" s="173">
        <f>SUM(C123, C127)</f>
        <v>55</v>
      </c>
      <c r="D133" s="106"/>
      <c r="E133" s="42" t="s">
        <v>29</v>
      </c>
      <c r="F133" s="165">
        <f>SUM(F123, F127)</f>
        <v>55</v>
      </c>
      <c r="G133" s="1"/>
      <c r="H133" s="42" t="s">
        <v>29</v>
      </c>
      <c r="I133" s="173">
        <f>SUM(I123, I127)</f>
        <v>52.666666666666664</v>
      </c>
      <c r="K133" s="116" t="s">
        <v>29</v>
      </c>
      <c r="L133" s="164">
        <f>SUM(L123, L127)</f>
        <v>55</v>
      </c>
    </row>
    <row r="134" spans="2:12" ht="12.75" customHeight="1">
      <c r="B134" s="197" t="s">
        <v>30</v>
      </c>
      <c r="C134" s="198"/>
      <c r="D134" s="1"/>
      <c r="E134" s="197" t="s">
        <v>30</v>
      </c>
      <c r="F134" s="198"/>
      <c r="G134" s="1"/>
      <c r="H134" s="224" t="s">
        <v>30</v>
      </c>
      <c r="I134" s="225"/>
      <c r="J134" s="1"/>
      <c r="K134" s="218" t="s">
        <v>30</v>
      </c>
      <c r="L134" s="219"/>
    </row>
    <row r="135" spans="2:12">
      <c r="B135" s="38" t="s">
        <v>31</v>
      </c>
      <c r="C135" s="61">
        <v>10</v>
      </c>
      <c r="D135" s="1"/>
      <c r="E135" s="38" t="s">
        <v>31</v>
      </c>
      <c r="F135" s="61">
        <v>10</v>
      </c>
      <c r="G135" s="1"/>
      <c r="H135" s="38" t="s">
        <v>31</v>
      </c>
      <c r="I135" s="61">
        <v>10</v>
      </c>
      <c r="J135" s="1"/>
      <c r="K135" s="38" t="s">
        <v>31</v>
      </c>
      <c r="L135" s="61">
        <v>10</v>
      </c>
    </row>
    <row r="136" spans="2:12" s="111" customFormat="1">
      <c r="B136" s="38" t="s">
        <v>32</v>
      </c>
      <c r="C136" s="13">
        <v>10</v>
      </c>
      <c r="D136" s="1"/>
      <c r="E136" s="38" t="s">
        <v>32</v>
      </c>
      <c r="F136" s="13">
        <v>10</v>
      </c>
      <c r="G136" s="1"/>
      <c r="H136" s="38" t="s">
        <v>32</v>
      </c>
      <c r="I136" s="13">
        <v>10</v>
      </c>
      <c r="J136" s="1"/>
      <c r="K136" s="38" t="s">
        <v>32</v>
      </c>
      <c r="L136" s="13">
        <v>10</v>
      </c>
    </row>
    <row r="137" spans="2:12" s="111" customFormat="1">
      <c r="B137" s="38" t="s">
        <v>33</v>
      </c>
      <c r="C137" s="13">
        <v>5</v>
      </c>
      <c r="D137" s="1"/>
      <c r="E137" s="38" t="s">
        <v>33</v>
      </c>
      <c r="F137" s="13">
        <v>5</v>
      </c>
      <c r="G137" s="1"/>
      <c r="H137" s="38" t="s">
        <v>33</v>
      </c>
      <c r="I137" s="13">
        <v>5</v>
      </c>
      <c r="J137" s="1"/>
      <c r="K137" s="38" t="s">
        <v>33</v>
      </c>
      <c r="L137" s="13">
        <v>5</v>
      </c>
    </row>
    <row r="138" spans="2:12" s="111" customFormat="1">
      <c r="B138" s="38" t="s">
        <v>34</v>
      </c>
      <c r="C138" s="13">
        <v>5</v>
      </c>
      <c r="D138" s="1"/>
      <c r="E138" s="38" t="s">
        <v>34</v>
      </c>
      <c r="F138" s="13">
        <v>5</v>
      </c>
      <c r="G138" s="1"/>
      <c r="H138" s="38" t="s">
        <v>34</v>
      </c>
      <c r="I138" s="13">
        <v>5</v>
      </c>
      <c r="J138" s="1"/>
      <c r="K138" s="38" t="s">
        <v>34</v>
      </c>
      <c r="L138" s="13">
        <v>5</v>
      </c>
    </row>
    <row r="139" spans="2:12" s="111" customFormat="1" ht="22.5">
      <c r="B139" s="42" t="s">
        <v>35</v>
      </c>
      <c r="C139" s="164">
        <f>SUM(C135:C138)</f>
        <v>30</v>
      </c>
      <c r="D139" s="1"/>
      <c r="E139" s="42" t="s">
        <v>35</v>
      </c>
      <c r="F139" s="164">
        <f>SUM(F135:F138)</f>
        <v>30</v>
      </c>
      <c r="G139" s="1"/>
      <c r="H139" s="42" t="s">
        <v>35</v>
      </c>
      <c r="I139" s="164">
        <f>SUM(I135:I138)</f>
        <v>30</v>
      </c>
      <c r="J139" s="1"/>
      <c r="K139" s="42" t="s">
        <v>35</v>
      </c>
      <c r="L139" s="164">
        <f>SUM(L135:L138)</f>
        <v>30</v>
      </c>
    </row>
    <row r="140" spans="2:12" s="102" customFormat="1" ht="33.75">
      <c r="B140" s="43" t="s">
        <v>36</v>
      </c>
      <c r="C140" s="169">
        <f>SUM(C139, C133, C121)</f>
        <v>145</v>
      </c>
      <c r="D140" s="1"/>
      <c r="E140" s="43" t="s">
        <v>36</v>
      </c>
      <c r="F140" s="168">
        <f>SUM(F139, F133, F121)</f>
        <v>145</v>
      </c>
      <c r="G140" s="1"/>
      <c r="H140" s="43" t="s">
        <v>36</v>
      </c>
      <c r="I140" s="169">
        <f>SUM(I139, I133, I121)</f>
        <v>137.66666666666666</v>
      </c>
      <c r="J140" s="1"/>
      <c r="K140" s="43" t="s">
        <v>36</v>
      </c>
      <c r="L140" s="168">
        <f>SUM(L139, L133, L121)</f>
        <v>150</v>
      </c>
    </row>
    <row r="141" spans="2:12" s="107" customFormat="1" ht="24.75" hidden="1" customHeight="1">
      <c r="B141" s="55"/>
      <c r="C141" s="54">
        <f>C140/3</f>
        <v>48.333333333333336</v>
      </c>
      <c r="D141" s="55"/>
      <c r="E141" s="55"/>
      <c r="F141" s="54">
        <f>F140/3</f>
        <v>48.333333333333336</v>
      </c>
      <c r="G141" s="55"/>
      <c r="H141" s="55"/>
      <c r="I141" s="54">
        <f>I140/3</f>
        <v>45.888888888888886</v>
      </c>
      <c r="J141" s="55"/>
      <c r="L141" s="54">
        <f>L140/3</f>
        <v>50</v>
      </c>
    </row>
    <row r="142" spans="2:12" ht="16.5" customHeight="1"/>
    <row r="143" spans="2:12" ht="40.5" customHeight="1">
      <c r="B143" s="3" t="s">
        <v>1</v>
      </c>
      <c r="C143" s="3" t="s">
        <v>2</v>
      </c>
      <c r="D143" s="1"/>
      <c r="E143" s="3" t="s">
        <v>1</v>
      </c>
      <c r="F143" s="3" t="s">
        <v>2</v>
      </c>
      <c r="G143" s="1"/>
      <c r="H143" s="3" t="s">
        <v>1</v>
      </c>
      <c r="I143" s="3" t="s">
        <v>2</v>
      </c>
      <c r="J143" s="1"/>
    </row>
    <row r="144" spans="2:12" ht="24" customHeight="1">
      <c r="B144" s="222" t="s">
        <v>98</v>
      </c>
      <c r="C144" s="223"/>
      <c r="D144" s="1"/>
      <c r="E144" s="222" t="s">
        <v>99</v>
      </c>
      <c r="F144" s="223"/>
      <c r="G144" s="1"/>
      <c r="H144" s="222" t="s">
        <v>100</v>
      </c>
      <c r="I144" s="223"/>
      <c r="J144" s="1"/>
    </row>
    <row r="145" spans="2:10" ht="12.75" customHeight="1">
      <c r="B145" s="211" t="s">
        <v>7</v>
      </c>
      <c r="C145" s="212"/>
      <c r="D145" s="5"/>
      <c r="E145" s="201" t="s">
        <v>7</v>
      </c>
      <c r="F145" s="202"/>
      <c r="G145" s="5"/>
      <c r="H145" s="211" t="s">
        <v>7</v>
      </c>
      <c r="I145" s="212"/>
      <c r="J145" s="5"/>
    </row>
    <row r="146" spans="2:10" s="103" customFormat="1">
      <c r="B146" s="117" t="s">
        <v>8</v>
      </c>
      <c r="C146" s="68">
        <v>10</v>
      </c>
      <c r="D146" s="68"/>
      <c r="E146" s="118" t="s">
        <v>8</v>
      </c>
      <c r="F146" s="68">
        <v>10</v>
      </c>
      <c r="G146" s="30"/>
      <c r="H146" s="118" t="s">
        <v>8</v>
      </c>
      <c r="I146" s="68">
        <v>10</v>
      </c>
      <c r="J146" s="87"/>
    </row>
    <row r="147" spans="2:10" s="103" customFormat="1">
      <c r="B147" s="68" t="s">
        <v>41</v>
      </c>
      <c r="C147" s="68">
        <v>10</v>
      </c>
      <c r="D147" s="68"/>
      <c r="E147" s="68" t="s">
        <v>41</v>
      </c>
      <c r="F147" s="68">
        <v>5</v>
      </c>
      <c r="G147" s="30"/>
      <c r="H147" s="118" t="s">
        <v>41</v>
      </c>
      <c r="I147" s="68">
        <v>5</v>
      </c>
      <c r="J147" s="87"/>
    </row>
    <row r="148" spans="2:10" s="103" customFormat="1">
      <c r="B148" s="68" t="s">
        <v>10</v>
      </c>
      <c r="C148" s="68">
        <v>5</v>
      </c>
      <c r="D148" s="68"/>
      <c r="E148" s="68" t="s">
        <v>10</v>
      </c>
      <c r="F148" s="68">
        <v>5</v>
      </c>
      <c r="G148" s="30"/>
      <c r="H148" s="118" t="s">
        <v>10</v>
      </c>
      <c r="I148" s="68">
        <v>5</v>
      </c>
      <c r="J148" s="87"/>
    </row>
    <row r="149" spans="2:10" s="103" customFormat="1">
      <c r="B149" s="119" t="s">
        <v>11</v>
      </c>
      <c r="C149" s="68">
        <v>10</v>
      </c>
      <c r="D149" s="68"/>
      <c r="E149" s="119" t="s">
        <v>11</v>
      </c>
      <c r="F149" s="68">
        <v>10</v>
      </c>
      <c r="G149" s="30"/>
      <c r="H149" s="119" t="s">
        <v>11</v>
      </c>
      <c r="I149" s="68">
        <v>10</v>
      </c>
      <c r="J149" s="87"/>
    </row>
    <row r="150" spans="2:10" s="103" customFormat="1">
      <c r="B150" s="118" t="s">
        <v>12</v>
      </c>
      <c r="C150" s="68">
        <v>10</v>
      </c>
      <c r="D150" s="68"/>
      <c r="E150" s="118" t="s">
        <v>12</v>
      </c>
      <c r="F150" s="68">
        <v>10</v>
      </c>
      <c r="G150" s="30"/>
      <c r="H150" s="118" t="s">
        <v>12</v>
      </c>
      <c r="I150" s="68">
        <v>10</v>
      </c>
      <c r="J150" s="87"/>
    </row>
    <row r="151" spans="2:10" s="103" customFormat="1">
      <c r="B151" s="118" t="s">
        <v>13</v>
      </c>
      <c r="C151" s="68">
        <v>5</v>
      </c>
      <c r="D151" s="105"/>
      <c r="E151" s="118" t="s">
        <v>13</v>
      </c>
      <c r="F151" s="68">
        <v>5</v>
      </c>
      <c r="G151" s="32"/>
      <c r="H151" s="118" t="s">
        <v>13</v>
      </c>
      <c r="I151" s="68">
        <v>5</v>
      </c>
      <c r="J151" s="63"/>
    </row>
    <row r="152" spans="2:10" s="103" customFormat="1">
      <c r="B152" s="68" t="s">
        <v>14</v>
      </c>
      <c r="C152" s="120">
        <v>5</v>
      </c>
      <c r="D152" s="32"/>
      <c r="E152" s="68" t="s">
        <v>14</v>
      </c>
      <c r="F152" s="120">
        <v>5</v>
      </c>
      <c r="G152" s="32"/>
      <c r="H152" s="68" t="s">
        <v>14</v>
      </c>
      <c r="I152" s="120">
        <v>5</v>
      </c>
      <c r="J152" s="63"/>
    </row>
    <row r="153" spans="2:10" s="103" customFormat="1">
      <c r="B153" s="68" t="s">
        <v>15</v>
      </c>
      <c r="C153" s="68">
        <v>5</v>
      </c>
      <c r="D153" s="32"/>
      <c r="E153" s="68" t="s">
        <v>15</v>
      </c>
      <c r="F153" s="68">
        <v>5</v>
      </c>
      <c r="G153" s="32"/>
      <c r="H153" s="68" t="s">
        <v>15</v>
      </c>
      <c r="I153" s="68">
        <v>5</v>
      </c>
      <c r="J153" s="63"/>
    </row>
    <row r="154" spans="2:10" s="103" customFormat="1">
      <c r="B154" s="68" t="s">
        <v>16</v>
      </c>
      <c r="C154" s="68">
        <v>5</v>
      </c>
      <c r="D154" s="32"/>
      <c r="E154" s="68" t="s">
        <v>16</v>
      </c>
      <c r="F154" s="68">
        <v>5</v>
      </c>
      <c r="G154" s="32"/>
      <c r="H154" s="68" t="s">
        <v>16</v>
      </c>
      <c r="I154" s="68">
        <v>0</v>
      </c>
      <c r="J154" s="63"/>
    </row>
    <row r="155" spans="2:10" s="102" customFormat="1" ht="22.5">
      <c r="B155" s="42" t="s">
        <v>85</v>
      </c>
      <c r="C155" s="164">
        <f>SUM(C146:C154)</f>
        <v>65</v>
      </c>
      <c r="D155" s="1"/>
      <c r="E155" s="42" t="s">
        <v>85</v>
      </c>
      <c r="F155" s="164">
        <f>SUM(F146:F154)</f>
        <v>60</v>
      </c>
      <c r="G155" s="1"/>
      <c r="H155" s="112" t="s">
        <v>85</v>
      </c>
      <c r="I155" s="164">
        <f>SUM(I146:I154)</f>
        <v>55</v>
      </c>
      <c r="J155" s="1"/>
    </row>
    <row r="156" spans="2:10" s="102" customFormat="1">
      <c r="B156" s="199" t="s">
        <v>18</v>
      </c>
      <c r="C156" s="200"/>
      <c r="D156" s="25"/>
      <c r="E156" s="199" t="s">
        <v>18</v>
      </c>
      <c r="F156" s="200"/>
      <c r="G156" s="25"/>
      <c r="H156" s="220" t="s">
        <v>18</v>
      </c>
      <c r="I156" s="221"/>
      <c r="J156" s="25"/>
    </row>
    <row r="157" spans="2:10">
      <c r="B157" s="61" t="s">
        <v>19</v>
      </c>
      <c r="C157" s="61">
        <f>SUM(C158:C160)/3</f>
        <v>5</v>
      </c>
      <c r="D157" s="25"/>
      <c r="E157" s="61" t="s">
        <v>19</v>
      </c>
      <c r="F157" s="171">
        <f>SUM(F158:F160)/3</f>
        <v>2.6666666666666665</v>
      </c>
      <c r="G157" s="25"/>
      <c r="H157" s="61" t="s">
        <v>19</v>
      </c>
      <c r="I157" s="171">
        <f>SUM(I158:I160)/3</f>
        <v>5</v>
      </c>
      <c r="J157" s="25"/>
    </row>
    <row r="158" spans="2:10">
      <c r="B158" s="61" t="s">
        <v>20</v>
      </c>
      <c r="C158" s="68">
        <v>5</v>
      </c>
      <c r="D158" s="30"/>
      <c r="E158" s="68" t="s">
        <v>20</v>
      </c>
      <c r="F158" s="68">
        <v>-2</v>
      </c>
      <c r="G158" s="30"/>
      <c r="H158" s="68" t="s">
        <v>20</v>
      </c>
      <c r="I158" s="68">
        <v>5</v>
      </c>
      <c r="J158" s="25"/>
    </row>
    <row r="159" spans="2:10" s="102" customFormat="1">
      <c r="B159" s="68" t="s">
        <v>21</v>
      </c>
      <c r="C159" s="61">
        <v>5</v>
      </c>
      <c r="D159" s="30"/>
      <c r="E159" s="68" t="s">
        <v>21</v>
      </c>
      <c r="F159" s="61">
        <v>5</v>
      </c>
      <c r="G159" s="30"/>
      <c r="H159" s="68" t="s">
        <v>21</v>
      </c>
      <c r="I159" s="61">
        <v>5</v>
      </c>
      <c r="J159" s="30"/>
    </row>
    <row r="160" spans="2:10" s="103" customFormat="1">
      <c r="B160" s="68" t="s">
        <v>22</v>
      </c>
      <c r="C160" s="26">
        <v>5</v>
      </c>
      <c r="D160" s="30"/>
      <c r="E160" s="68" t="s">
        <v>22</v>
      </c>
      <c r="F160" s="26">
        <v>5</v>
      </c>
      <c r="G160" s="30"/>
      <c r="H160" s="68" t="s">
        <v>22</v>
      </c>
      <c r="I160" s="26">
        <v>5</v>
      </c>
      <c r="J160" s="87"/>
    </row>
    <row r="161" spans="2:12">
      <c r="B161" s="61" t="s">
        <v>23</v>
      </c>
      <c r="C161" s="61">
        <f>SUM(C162:C166)</f>
        <v>50</v>
      </c>
      <c r="D161" s="25"/>
      <c r="E161" s="61" t="s">
        <v>23</v>
      </c>
      <c r="F161" s="61">
        <f>SUM(F162:F166)</f>
        <v>50</v>
      </c>
      <c r="G161" s="25"/>
      <c r="H161" s="61" t="s">
        <v>23</v>
      </c>
      <c r="I161" s="61">
        <f>SUM(I162:I166)</f>
        <v>50</v>
      </c>
      <c r="J161" s="25"/>
    </row>
    <row r="162" spans="2:12">
      <c r="B162" s="61" t="s">
        <v>24</v>
      </c>
      <c r="C162" s="61">
        <v>10</v>
      </c>
      <c r="D162" s="25"/>
      <c r="E162" s="61" t="s">
        <v>24</v>
      </c>
      <c r="F162" s="61">
        <v>10</v>
      </c>
      <c r="G162" s="25"/>
      <c r="H162" s="61" t="s">
        <v>24</v>
      </c>
      <c r="I162" s="61">
        <v>10</v>
      </c>
      <c r="J162" s="25"/>
    </row>
    <row r="163" spans="2:12">
      <c r="B163" s="61" t="s">
        <v>25</v>
      </c>
      <c r="C163" s="61">
        <v>10</v>
      </c>
      <c r="D163" s="25"/>
      <c r="E163" s="61" t="s">
        <v>25</v>
      </c>
      <c r="F163" s="61">
        <v>10</v>
      </c>
      <c r="G163" s="25"/>
      <c r="H163" s="61" t="s">
        <v>25</v>
      </c>
      <c r="I163" s="61">
        <v>10</v>
      </c>
      <c r="J163" s="31"/>
    </row>
    <row r="164" spans="2:12" s="102" customFormat="1">
      <c r="B164" s="68" t="s">
        <v>26</v>
      </c>
      <c r="C164" s="38">
        <v>10</v>
      </c>
      <c r="D164" s="32"/>
      <c r="E164" s="68" t="s">
        <v>26</v>
      </c>
      <c r="F164" s="38">
        <v>10</v>
      </c>
      <c r="G164" s="32"/>
      <c r="H164" s="68" t="s">
        <v>26</v>
      </c>
      <c r="I164" s="38">
        <v>10</v>
      </c>
      <c r="J164" s="32"/>
    </row>
    <row r="165" spans="2:12">
      <c r="B165" s="61" t="s">
        <v>27</v>
      </c>
      <c r="C165" s="38">
        <v>10</v>
      </c>
      <c r="D165" s="1"/>
      <c r="E165" s="61" t="s">
        <v>27</v>
      </c>
      <c r="F165" s="38">
        <v>10</v>
      </c>
      <c r="G165" s="1"/>
      <c r="H165" s="61" t="s">
        <v>27</v>
      </c>
      <c r="I165" s="38">
        <v>10</v>
      </c>
      <c r="J165" s="1"/>
    </row>
    <row r="166" spans="2:12">
      <c r="B166" s="61" t="s">
        <v>28</v>
      </c>
      <c r="C166" s="104">
        <v>10</v>
      </c>
      <c r="D166" s="32"/>
      <c r="E166" s="68" t="s">
        <v>28</v>
      </c>
      <c r="F166" s="104">
        <v>10</v>
      </c>
      <c r="G166" s="32"/>
      <c r="H166" s="68" t="s">
        <v>28</v>
      </c>
      <c r="I166" s="104">
        <v>10</v>
      </c>
      <c r="J166" s="1"/>
    </row>
    <row r="167" spans="2:12" s="121" customFormat="1" ht="22.5">
      <c r="B167" s="37" t="s">
        <v>29</v>
      </c>
      <c r="C167" s="164">
        <f>SUM(C157, C161)</f>
        <v>55</v>
      </c>
      <c r="D167" s="5"/>
      <c r="E167" s="116" t="s">
        <v>29</v>
      </c>
      <c r="F167" s="167">
        <f>SUM(F157, F161)</f>
        <v>52.666666666666664</v>
      </c>
      <c r="G167" s="5"/>
      <c r="H167" s="116" t="s">
        <v>29</v>
      </c>
      <c r="I167" s="167">
        <f>SUM(I157, I161)</f>
        <v>55</v>
      </c>
      <c r="J167" s="5"/>
    </row>
    <row r="168" spans="2:12" ht="12.75" customHeight="1">
      <c r="B168" s="197" t="s">
        <v>30</v>
      </c>
      <c r="C168" s="198"/>
      <c r="D168" s="1"/>
      <c r="E168" s="197" t="s">
        <v>30</v>
      </c>
      <c r="F168" s="198"/>
      <c r="G168" s="1"/>
      <c r="H168" s="218" t="s">
        <v>30</v>
      </c>
      <c r="I168" s="219"/>
      <c r="J168" s="1"/>
    </row>
    <row r="169" spans="2:12">
      <c r="B169" s="38" t="s">
        <v>31</v>
      </c>
      <c r="C169" s="61">
        <v>10</v>
      </c>
      <c r="D169" s="1"/>
      <c r="E169" s="38" t="s">
        <v>31</v>
      </c>
      <c r="F169" s="61">
        <v>10</v>
      </c>
      <c r="G169" s="1"/>
      <c r="H169" s="38" t="s">
        <v>31</v>
      </c>
      <c r="I169" s="61">
        <v>10</v>
      </c>
      <c r="J169" s="1"/>
    </row>
    <row r="170" spans="2:12">
      <c r="B170" s="38" t="s">
        <v>32</v>
      </c>
      <c r="C170" s="13">
        <v>10</v>
      </c>
      <c r="D170" s="1"/>
      <c r="E170" s="38" t="s">
        <v>32</v>
      </c>
      <c r="F170" s="13">
        <v>10</v>
      </c>
      <c r="G170" s="1"/>
      <c r="H170" s="38" t="s">
        <v>32</v>
      </c>
      <c r="I170" s="13">
        <v>10</v>
      </c>
      <c r="J170" s="1"/>
    </row>
    <row r="171" spans="2:12">
      <c r="B171" s="38" t="s">
        <v>33</v>
      </c>
      <c r="C171" s="13">
        <v>5</v>
      </c>
      <c r="D171" s="1"/>
      <c r="E171" s="38" t="s">
        <v>33</v>
      </c>
      <c r="F171" s="13">
        <v>5</v>
      </c>
      <c r="G171" s="1"/>
      <c r="H171" s="38" t="s">
        <v>33</v>
      </c>
      <c r="I171" s="13">
        <v>5</v>
      </c>
      <c r="J171" s="1"/>
    </row>
    <row r="172" spans="2:12">
      <c r="B172" s="38" t="s">
        <v>34</v>
      </c>
      <c r="C172" s="13">
        <v>5</v>
      </c>
      <c r="D172" s="1"/>
      <c r="E172" s="38" t="s">
        <v>34</v>
      </c>
      <c r="F172" s="13">
        <v>5</v>
      </c>
      <c r="G172" s="1"/>
      <c r="H172" s="38" t="s">
        <v>34</v>
      </c>
      <c r="I172" s="13">
        <v>5</v>
      </c>
      <c r="J172" s="1"/>
    </row>
    <row r="173" spans="2:12" ht="22.5">
      <c r="B173" s="42" t="s">
        <v>35</v>
      </c>
      <c r="C173" s="164">
        <f>SUM(C169:C172)</f>
        <v>30</v>
      </c>
      <c r="D173" s="1"/>
      <c r="E173" s="42" t="s">
        <v>35</v>
      </c>
      <c r="F173" s="164">
        <f>SUM(F169:F172)</f>
        <v>30</v>
      </c>
      <c r="G173" s="1"/>
      <c r="H173" s="42" t="s">
        <v>35</v>
      </c>
      <c r="I173" s="164">
        <f>SUM(I169:I172)</f>
        <v>30</v>
      </c>
      <c r="J173" s="1"/>
    </row>
    <row r="174" spans="2:12" s="102" customFormat="1" ht="33.75">
      <c r="B174" s="43" t="s">
        <v>36</v>
      </c>
      <c r="C174" s="168">
        <f>SUM(C173, C167, C155)</f>
        <v>150</v>
      </c>
      <c r="D174" s="1"/>
      <c r="E174" s="43" t="s">
        <v>36</v>
      </c>
      <c r="F174" s="169">
        <f>SUM(F173, F167, F155)</f>
        <v>142.66666666666666</v>
      </c>
      <c r="G174" s="1"/>
      <c r="H174" s="43" t="s">
        <v>36</v>
      </c>
      <c r="I174" s="169">
        <f>SUM(I173, I167, I155)</f>
        <v>140</v>
      </c>
      <c r="J174" s="1"/>
    </row>
    <row r="175" spans="2:12" s="107" customFormat="1" ht="24" hidden="1" customHeight="1">
      <c r="B175" s="55"/>
      <c r="C175" s="54">
        <f>C174/3</f>
        <v>50</v>
      </c>
      <c r="D175" s="55"/>
      <c r="E175" s="55"/>
      <c r="F175" s="54">
        <f>F174/3</f>
        <v>47.55555555555555</v>
      </c>
      <c r="G175" s="55"/>
      <c r="H175" s="55"/>
      <c r="I175" s="54">
        <f>I174/3</f>
        <v>46.666666666666664</v>
      </c>
      <c r="J175" s="55"/>
      <c r="K175" s="55"/>
      <c r="L175" s="54">
        <f>' дети - ост.'!I206/3</f>
        <v>50</v>
      </c>
    </row>
    <row r="176" spans="2:12" ht="14.25" customHeight="1"/>
    <row r="178" spans="2:12" ht="48" customHeight="1">
      <c r="B178" s="3" t="s">
        <v>1</v>
      </c>
      <c r="C178" s="3" t="s">
        <v>2</v>
      </c>
      <c r="D178" s="1"/>
      <c r="E178" s="3" t="s">
        <v>1</v>
      </c>
      <c r="F178" s="3" t="s">
        <v>2</v>
      </c>
      <c r="G178" s="1"/>
      <c r="H178" s="3" t="s">
        <v>1</v>
      </c>
      <c r="I178" s="3" t="s">
        <v>2</v>
      </c>
      <c r="J178" s="1"/>
      <c r="K178" s="3" t="s">
        <v>1</v>
      </c>
      <c r="L178" s="3" t="s">
        <v>2</v>
      </c>
    </row>
    <row r="179" spans="2:12" ht="18.75" customHeight="1">
      <c r="B179" s="222" t="s">
        <v>101</v>
      </c>
      <c r="C179" s="223"/>
      <c r="D179" s="1"/>
      <c r="E179" s="222" t="s">
        <v>102</v>
      </c>
      <c r="F179" s="223"/>
      <c r="G179" s="1"/>
      <c r="H179" s="222" t="s">
        <v>103</v>
      </c>
      <c r="I179" s="223"/>
      <c r="J179" s="1"/>
      <c r="K179" s="222" t="s">
        <v>104</v>
      </c>
      <c r="L179" s="223"/>
    </row>
    <row r="180" spans="2:12" ht="13.5" customHeight="1">
      <c r="B180" s="211" t="s">
        <v>7</v>
      </c>
      <c r="C180" s="212"/>
      <c r="D180" s="5"/>
      <c r="E180" s="201" t="s">
        <v>7</v>
      </c>
      <c r="F180" s="202"/>
      <c r="G180" s="5"/>
      <c r="H180" s="211" t="s">
        <v>7</v>
      </c>
      <c r="I180" s="212"/>
      <c r="J180" s="5"/>
      <c r="K180" s="211" t="s">
        <v>7</v>
      </c>
      <c r="L180" s="212"/>
    </row>
    <row r="181" spans="2:12" s="103" customFormat="1">
      <c r="B181" s="96" t="s">
        <v>8</v>
      </c>
      <c r="C181" s="26">
        <v>10</v>
      </c>
      <c r="D181" s="8"/>
      <c r="E181" s="96" t="s">
        <v>8</v>
      </c>
      <c r="F181" s="26">
        <v>10</v>
      </c>
      <c r="G181" s="28"/>
      <c r="H181" s="95" t="s">
        <v>8</v>
      </c>
      <c r="I181" s="26">
        <v>10</v>
      </c>
      <c r="J181" s="29"/>
      <c r="K181" s="8" t="s">
        <v>8</v>
      </c>
      <c r="L181" s="26">
        <v>10</v>
      </c>
    </row>
    <row r="182" spans="2:12" s="103" customFormat="1">
      <c r="B182" s="8" t="s">
        <v>41</v>
      </c>
      <c r="C182" s="26">
        <v>5</v>
      </c>
      <c r="D182" s="8"/>
      <c r="E182" s="8" t="s">
        <v>41</v>
      </c>
      <c r="F182" s="26">
        <v>5</v>
      </c>
      <c r="G182" s="28"/>
      <c r="H182" s="26" t="s">
        <v>41</v>
      </c>
      <c r="I182" s="26">
        <v>5</v>
      </c>
      <c r="J182" s="29"/>
      <c r="K182" s="8" t="s">
        <v>41</v>
      </c>
      <c r="L182" s="26">
        <v>5</v>
      </c>
    </row>
    <row r="183" spans="2:12" s="103" customFormat="1">
      <c r="B183" s="8" t="s">
        <v>10</v>
      </c>
      <c r="C183" s="26">
        <v>5</v>
      </c>
      <c r="D183" s="8"/>
      <c r="E183" s="8" t="s">
        <v>10</v>
      </c>
      <c r="F183" s="26">
        <v>5</v>
      </c>
      <c r="G183" s="28"/>
      <c r="H183" s="26" t="s">
        <v>10</v>
      </c>
      <c r="I183" s="26">
        <v>5</v>
      </c>
      <c r="J183" s="29"/>
      <c r="K183" s="8" t="s">
        <v>10</v>
      </c>
      <c r="L183" s="26">
        <v>5</v>
      </c>
    </row>
    <row r="184" spans="2:12" s="103" customFormat="1">
      <c r="B184" s="98" t="s">
        <v>11</v>
      </c>
      <c r="C184" s="26">
        <v>10</v>
      </c>
      <c r="D184" s="8"/>
      <c r="E184" s="98" t="s">
        <v>11</v>
      </c>
      <c r="F184" s="26">
        <v>10</v>
      </c>
      <c r="G184" s="28"/>
      <c r="H184" s="97" t="s">
        <v>11</v>
      </c>
      <c r="I184" s="26">
        <v>10</v>
      </c>
      <c r="J184" s="29"/>
      <c r="K184" s="108" t="s">
        <v>11</v>
      </c>
      <c r="L184" s="26">
        <v>10</v>
      </c>
    </row>
    <row r="185" spans="2:12" s="103" customFormat="1">
      <c r="B185" s="96" t="s">
        <v>12</v>
      </c>
      <c r="C185" s="26">
        <v>10</v>
      </c>
      <c r="D185" s="8"/>
      <c r="E185" s="96" t="s">
        <v>12</v>
      </c>
      <c r="F185" s="26">
        <v>10</v>
      </c>
      <c r="G185" s="28"/>
      <c r="H185" s="95" t="s">
        <v>12</v>
      </c>
      <c r="I185" s="26">
        <v>10</v>
      </c>
      <c r="J185" s="29"/>
      <c r="K185" s="8" t="s">
        <v>12</v>
      </c>
      <c r="L185" s="26">
        <v>10</v>
      </c>
    </row>
    <row r="186" spans="2:12" s="103" customFormat="1">
      <c r="B186" s="95" t="s">
        <v>13</v>
      </c>
      <c r="C186" s="26">
        <v>5</v>
      </c>
      <c r="D186" s="99"/>
      <c r="E186" s="95" t="s">
        <v>13</v>
      </c>
      <c r="F186" s="26">
        <v>5</v>
      </c>
      <c r="G186" s="35"/>
      <c r="H186" s="95" t="s">
        <v>13</v>
      </c>
      <c r="I186" s="26">
        <v>5</v>
      </c>
      <c r="J186" s="35"/>
      <c r="K186" s="26" t="s">
        <v>13</v>
      </c>
      <c r="L186" s="26">
        <v>5</v>
      </c>
    </row>
    <row r="187" spans="2:12" s="103" customFormat="1">
      <c r="B187" s="26" t="s">
        <v>14</v>
      </c>
      <c r="C187" s="100">
        <v>5</v>
      </c>
      <c r="D187" s="35"/>
      <c r="E187" s="26" t="s">
        <v>14</v>
      </c>
      <c r="F187" s="100">
        <v>5</v>
      </c>
      <c r="G187" s="35"/>
      <c r="H187" s="26" t="s">
        <v>14</v>
      </c>
      <c r="I187" s="26">
        <v>5</v>
      </c>
      <c r="J187" s="35"/>
      <c r="K187" s="26" t="s">
        <v>14</v>
      </c>
      <c r="L187" s="26">
        <v>5</v>
      </c>
    </row>
    <row r="188" spans="2:12" s="103" customFormat="1">
      <c r="B188" s="26" t="s">
        <v>15</v>
      </c>
      <c r="C188" s="26">
        <v>5</v>
      </c>
      <c r="D188" s="35"/>
      <c r="E188" s="26" t="s">
        <v>15</v>
      </c>
      <c r="F188" s="26">
        <v>5</v>
      </c>
      <c r="G188" s="35"/>
      <c r="H188" s="26" t="s">
        <v>15</v>
      </c>
      <c r="I188" s="26">
        <v>5</v>
      </c>
      <c r="J188" s="35"/>
      <c r="K188" s="26" t="s">
        <v>15</v>
      </c>
      <c r="L188" s="26">
        <v>5</v>
      </c>
    </row>
    <row r="189" spans="2:12" s="103" customFormat="1">
      <c r="B189" s="26" t="s">
        <v>16</v>
      </c>
      <c r="C189" s="26">
        <v>5</v>
      </c>
      <c r="D189" s="35"/>
      <c r="E189" s="26" t="s">
        <v>16</v>
      </c>
      <c r="F189" s="26">
        <v>5</v>
      </c>
      <c r="G189" s="35"/>
      <c r="H189" s="26" t="s">
        <v>16</v>
      </c>
      <c r="I189" s="26">
        <v>5</v>
      </c>
      <c r="J189" s="35"/>
      <c r="K189" s="26" t="s">
        <v>16</v>
      </c>
      <c r="L189" s="26">
        <v>0</v>
      </c>
    </row>
    <row r="190" spans="2:12" s="102" customFormat="1" ht="22.5">
      <c r="B190" s="112" t="s">
        <v>85</v>
      </c>
      <c r="C190" s="164">
        <f>SUM(C181:C189)</f>
        <v>60</v>
      </c>
      <c r="D190" s="1"/>
      <c r="E190" s="112" t="s">
        <v>85</v>
      </c>
      <c r="F190" s="164">
        <f>SUM(F181:F189)</f>
        <v>60</v>
      </c>
      <c r="G190" s="1"/>
      <c r="H190" s="112" t="s">
        <v>85</v>
      </c>
      <c r="I190" s="164">
        <f>SUM(I181:I189)</f>
        <v>60</v>
      </c>
      <c r="J190" s="1"/>
      <c r="K190" s="112" t="s">
        <v>85</v>
      </c>
      <c r="L190" s="164">
        <f>SUM(L181:L189)</f>
        <v>55</v>
      </c>
    </row>
    <row r="191" spans="2:12" s="102" customFormat="1">
      <c r="B191" s="220" t="s">
        <v>18</v>
      </c>
      <c r="C191" s="221"/>
      <c r="D191" s="25"/>
      <c r="E191" s="220" t="s">
        <v>18</v>
      </c>
      <c r="F191" s="221"/>
      <c r="G191" s="25"/>
      <c r="H191" s="220" t="s">
        <v>18</v>
      </c>
      <c r="I191" s="221"/>
      <c r="J191" s="25"/>
      <c r="K191" s="220" t="s">
        <v>18</v>
      </c>
      <c r="L191" s="221"/>
    </row>
    <row r="192" spans="2:12">
      <c r="B192" s="61" t="s">
        <v>19</v>
      </c>
      <c r="C192" s="61">
        <f>SUM(C193:C195)/3</f>
        <v>5</v>
      </c>
      <c r="D192" s="25"/>
      <c r="E192" s="61" t="s">
        <v>19</v>
      </c>
      <c r="F192" s="61">
        <f>SUM(F193:F195)/3</f>
        <v>5</v>
      </c>
      <c r="G192" s="25"/>
      <c r="H192" s="61" t="s">
        <v>19</v>
      </c>
      <c r="I192" s="171">
        <f>SUM(I193:I195)/3</f>
        <v>5</v>
      </c>
      <c r="J192" s="25"/>
      <c r="K192" s="61" t="s">
        <v>19</v>
      </c>
      <c r="L192" s="13">
        <f>SUM(L193:L195)/3</f>
        <v>5</v>
      </c>
    </row>
    <row r="193" spans="2:12">
      <c r="B193" s="61" t="s">
        <v>20</v>
      </c>
      <c r="C193" s="68">
        <v>5</v>
      </c>
      <c r="D193" s="30"/>
      <c r="E193" s="68" t="s">
        <v>20</v>
      </c>
      <c r="F193" s="68">
        <v>5</v>
      </c>
      <c r="G193" s="30"/>
      <c r="H193" s="68" t="s">
        <v>20</v>
      </c>
      <c r="I193" s="68">
        <v>5</v>
      </c>
      <c r="J193" s="30"/>
      <c r="K193" s="68" t="s">
        <v>20</v>
      </c>
      <c r="L193" s="26">
        <v>5</v>
      </c>
    </row>
    <row r="194" spans="2:12" s="102" customFormat="1">
      <c r="B194" s="68" t="s">
        <v>21</v>
      </c>
      <c r="C194" s="61">
        <v>5</v>
      </c>
      <c r="D194" s="30"/>
      <c r="E194" s="68" t="s">
        <v>21</v>
      </c>
      <c r="F194" s="61">
        <v>5</v>
      </c>
      <c r="G194" s="30"/>
      <c r="H194" s="68" t="s">
        <v>21</v>
      </c>
      <c r="I194" s="61">
        <v>5</v>
      </c>
      <c r="J194" s="30"/>
      <c r="K194" s="68" t="s">
        <v>21</v>
      </c>
      <c r="L194" s="13">
        <v>5</v>
      </c>
    </row>
    <row r="195" spans="2:12" s="103" customFormat="1">
      <c r="B195" s="68" t="s">
        <v>22</v>
      </c>
      <c r="C195" s="26">
        <v>5</v>
      </c>
      <c r="D195" s="30"/>
      <c r="E195" s="68" t="s">
        <v>22</v>
      </c>
      <c r="F195" s="26">
        <v>5</v>
      </c>
      <c r="G195" s="30"/>
      <c r="H195" s="68" t="s">
        <v>22</v>
      </c>
      <c r="I195" s="26">
        <v>5</v>
      </c>
      <c r="J195" s="30"/>
      <c r="K195" s="68" t="s">
        <v>22</v>
      </c>
      <c r="L195" s="26">
        <v>5</v>
      </c>
    </row>
    <row r="196" spans="2:12">
      <c r="B196" s="61" t="s">
        <v>23</v>
      </c>
      <c r="C196" s="61">
        <f>SUM(C197:C201)</f>
        <v>50</v>
      </c>
      <c r="D196" s="25"/>
      <c r="E196" s="61" t="s">
        <v>23</v>
      </c>
      <c r="F196" s="61">
        <f>SUM(F197:F201)</f>
        <v>50</v>
      </c>
      <c r="G196" s="25"/>
      <c r="H196" s="61" t="s">
        <v>23</v>
      </c>
      <c r="I196" s="61">
        <f>SUM(I197:I201)</f>
        <v>42</v>
      </c>
      <c r="J196" s="25"/>
      <c r="K196" s="61" t="s">
        <v>23</v>
      </c>
      <c r="L196" s="13">
        <f>SUM(L197:L201)</f>
        <v>50</v>
      </c>
    </row>
    <row r="197" spans="2:12">
      <c r="B197" s="61" t="s">
        <v>24</v>
      </c>
      <c r="C197" s="61">
        <v>10</v>
      </c>
      <c r="D197" s="25"/>
      <c r="E197" s="61" t="s">
        <v>24</v>
      </c>
      <c r="F197" s="61">
        <v>10</v>
      </c>
      <c r="G197" s="25"/>
      <c r="H197" s="61" t="s">
        <v>24</v>
      </c>
      <c r="I197" s="61">
        <v>2</v>
      </c>
      <c r="J197" s="25"/>
      <c r="K197" s="61" t="s">
        <v>24</v>
      </c>
      <c r="L197" s="13">
        <v>10</v>
      </c>
    </row>
    <row r="198" spans="2:12">
      <c r="B198" s="61" t="s">
        <v>25</v>
      </c>
      <c r="C198" s="61">
        <v>10</v>
      </c>
      <c r="D198" s="25"/>
      <c r="E198" s="61" t="s">
        <v>25</v>
      </c>
      <c r="F198" s="61">
        <v>10</v>
      </c>
      <c r="G198" s="25"/>
      <c r="H198" s="61" t="s">
        <v>25</v>
      </c>
      <c r="I198" s="61">
        <v>10</v>
      </c>
      <c r="J198" s="25"/>
      <c r="K198" s="61" t="s">
        <v>25</v>
      </c>
      <c r="L198" s="13">
        <v>10</v>
      </c>
    </row>
    <row r="199" spans="2:12" s="102" customFormat="1">
      <c r="B199" s="68" t="s">
        <v>26</v>
      </c>
      <c r="C199" s="38">
        <v>10</v>
      </c>
      <c r="D199" s="32"/>
      <c r="E199" s="68" t="s">
        <v>26</v>
      </c>
      <c r="F199" s="38">
        <v>10</v>
      </c>
      <c r="G199" s="32"/>
      <c r="H199" s="68" t="s">
        <v>26</v>
      </c>
      <c r="I199" s="38">
        <v>10</v>
      </c>
      <c r="J199" s="32"/>
      <c r="K199" s="68" t="s">
        <v>26</v>
      </c>
      <c r="L199" s="13">
        <v>10</v>
      </c>
    </row>
    <row r="200" spans="2:12">
      <c r="B200" s="61" t="s">
        <v>27</v>
      </c>
      <c r="C200" s="38">
        <v>10</v>
      </c>
      <c r="D200" s="1"/>
      <c r="E200" s="61" t="s">
        <v>27</v>
      </c>
      <c r="F200" s="38">
        <v>10</v>
      </c>
      <c r="G200" s="1"/>
      <c r="H200" s="61" t="s">
        <v>27</v>
      </c>
      <c r="I200" s="38">
        <v>10</v>
      </c>
      <c r="J200" s="1"/>
      <c r="K200" s="61" t="s">
        <v>27</v>
      </c>
      <c r="L200" s="13">
        <v>10</v>
      </c>
    </row>
    <row r="201" spans="2:12">
      <c r="B201" s="61" t="s">
        <v>28</v>
      </c>
      <c r="C201" s="104">
        <v>10</v>
      </c>
      <c r="D201" s="32"/>
      <c r="E201" s="68" t="s">
        <v>28</v>
      </c>
      <c r="F201" s="104">
        <v>10</v>
      </c>
      <c r="G201" s="32"/>
      <c r="H201" s="68" t="s">
        <v>28</v>
      </c>
      <c r="I201" s="104">
        <v>10</v>
      </c>
      <c r="J201" s="32"/>
      <c r="K201" s="68" t="s">
        <v>28</v>
      </c>
      <c r="L201" s="26">
        <v>10</v>
      </c>
    </row>
    <row r="202" spans="2:12" ht="22.5">
      <c r="B202" s="112" t="s">
        <v>29</v>
      </c>
      <c r="C202" s="164">
        <f>SUM(C192, C196)</f>
        <v>55</v>
      </c>
      <c r="D202" s="1"/>
      <c r="E202" s="112" t="s">
        <v>29</v>
      </c>
      <c r="F202" s="164">
        <f>SUM(F192, F196)</f>
        <v>55</v>
      </c>
      <c r="G202" s="1"/>
      <c r="H202" s="112" t="s">
        <v>29</v>
      </c>
      <c r="I202" s="167">
        <f>SUM(I192, I196)</f>
        <v>47</v>
      </c>
      <c r="J202" s="1"/>
      <c r="K202" s="112" t="s">
        <v>29</v>
      </c>
      <c r="L202" s="164">
        <f>SUM(L192, L196)</f>
        <v>55</v>
      </c>
    </row>
    <row r="203" spans="2:12" ht="12.75" customHeight="1">
      <c r="B203" s="218" t="s">
        <v>30</v>
      </c>
      <c r="C203" s="219"/>
      <c r="D203" s="1"/>
      <c r="E203" s="218" t="s">
        <v>30</v>
      </c>
      <c r="F203" s="219"/>
      <c r="G203" s="1"/>
      <c r="H203" s="218" t="s">
        <v>30</v>
      </c>
      <c r="I203" s="219"/>
      <c r="J203" s="1"/>
      <c r="K203" s="218" t="s">
        <v>30</v>
      </c>
      <c r="L203" s="219"/>
    </row>
    <row r="204" spans="2:12">
      <c r="B204" s="38" t="s">
        <v>31</v>
      </c>
      <c r="C204" s="61">
        <v>10</v>
      </c>
      <c r="D204" s="1"/>
      <c r="E204" s="38" t="s">
        <v>31</v>
      </c>
      <c r="F204" s="61">
        <v>10</v>
      </c>
      <c r="G204" s="1"/>
      <c r="H204" s="38" t="s">
        <v>31</v>
      </c>
      <c r="I204" s="61">
        <v>10</v>
      </c>
      <c r="J204" s="1"/>
      <c r="K204" s="38" t="s">
        <v>31</v>
      </c>
      <c r="L204" s="61">
        <v>10</v>
      </c>
    </row>
    <row r="205" spans="2:12">
      <c r="B205" s="38" t="s">
        <v>32</v>
      </c>
      <c r="C205" s="13">
        <v>10</v>
      </c>
      <c r="D205" s="1"/>
      <c r="E205" s="38" t="s">
        <v>32</v>
      </c>
      <c r="F205" s="13">
        <v>10</v>
      </c>
      <c r="G205" s="1"/>
      <c r="H205" s="38" t="s">
        <v>32</v>
      </c>
      <c r="I205" s="13">
        <v>10</v>
      </c>
      <c r="J205" s="1"/>
      <c r="K205" s="38" t="s">
        <v>32</v>
      </c>
      <c r="L205" s="13">
        <v>10</v>
      </c>
    </row>
    <row r="206" spans="2:12">
      <c r="B206" s="38" t="s">
        <v>33</v>
      </c>
      <c r="C206" s="13">
        <v>5</v>
      </c>
      <c r="D206" s="1"/>
      <c r="E206" s="38" t="s">
        <v>33</v>
      </c>
      <c r="F206" s="13">
        <v>5</v>
      </c>
      <c r="G206" s="1"/>
      <c r="H206" s="38" t="s">
        <v>33</v>
      </c>
      <c r="I206" s="13">
        <v>5</v>
      </c>
      <c r="J206" s="1"/>
      <c r="K206" s="38" t="s">
        <v>33</v>
      </c>
      <c r="L206" s="13">
        <v>5</v>
      </c>
    </row>
    <row r="207" spans="2:12">
      <c r="B207" s="38" t="s">
        <v>34</v>
      </c>
      <c r="C207" s="13">
        <v>5</v>
      </c>
      <c r="D207" s="1"/>
      <c r="E207" s="38" t="s">
        <v>34</v>
      </c>
      <c r="F207" s="13">
        <v>5</v>
      </c>
      <c r="G207" s="1"/>
      <c r="H207" s="38" t="s">
        <v>34</v>
      </c>
      <c r="I207" s="13">
        <v>5</v>
      </c>
      <c r="J207" s="1"/>
      <c r="K207" s="38" t="s">
        <v>34</v>
      </c>
      <c r="L207" s="13">
        <v>5</v>
      </c>
    </row>
    <row r="208" spans="2:12" ht="22.5">
      <c r="B208" s="42" t="s">
        <v>35</v>
      </c>
      <c r="C208" s="164">
        <f>SUM(C204:C207)</f>
        <v>30</v>
      </c>
      <c r="D208" s="1"/>
      <c r="E208" s="42" t="s">
        <v>35</v>
      </c>
      <c r="F208" s="164">
        <f>SUM(F204:F207)</f>
        <v>30</v>
      </c>
      <c r="G208" s="1"/>
      <c r="H208" s="42" t="s">
        <v>35</v>
      </c>
      <c r="I208" s="164">
        <f>SUM(I204:I207)</f>
        <v>30</v>
      </c>
      <c r="J208" s="1"/>
      <c r="K208" s="112" t="s">
        <v>35</v>
      </c>
      <c r="L208" s="164">
        <f>SUM(L204:L207)</f>
        <v>30</v>
      </c>
    </row>
    <row r="209" spans="2:12" s="102" customFormat="1" ht="33.75">
      <c r="B209" s="43" t="s">
        <v>36</v>
      </c>
      <c r="C209" s="168">
        <f>SUM(C208, C202, C190)</f>
        <v>145</v>
      </c>
      <c r="D209" s="1"/>
      <c r="E209" s="43" t="s">
        <v>36</v>
      </c>
      <c r="F209" s="168">
        <f>SUM(F208, F202, F190)</f>
        <v>145</v>
      </c>
      <c r="G209" s="1"/>
      <c r="H209" s="43" t="s">
        <v>36</v>
      </c>
      <c r="I209" s="169">
        <f>SUM(I208, I202, I190)</f>
        <v>137</v>
      </c>
      <c r="J209" s="1"/>
      <c r="K209" s="122" t="s">
        <v>36</v>
      </c>
      <c r="L209" s="168">
        <f>SUM(L208, L202, L190)</f>
        <v>140</v>
      </c>
    </row>
    <row r="210" spans="2:12" s="107" customFormat="1" ht="25.5" hidden="1" customHeight="1">
      <c r="B210" s="55"/>
      <c r="C210" s="54">
        <f>C209/3</f>
        <v>48.333333333333336</v>
      </c>
      <c r="D210" s="55"/>
      <c r="E210" s="55"/>
      <c r="F210" s="54">
        <f>F209/3</f>
        <v>48.333333333333336</v>
      </c>
      <c r="G210" s="55"/>
      <c r="H210" s="55"/>
      <c r="I210" s="54">
        <f>I209/3</f>
        <v>45.666666666666664</v>
      </c>
      <c r="J210" s="55"/>
      <c r="K210" s="55"/>
      <c r="L210" s="54">
        <f>L209/3</f>
        <v>46.666666666666664</v>
      </c>
    </row>
    <row r="211" spans="2:12" ht="16.5" customHeight="1"/>
    <row r="213" spans="2:12" ht="48" customHeight="1">
      <c r="B213" s="3" t="s">
        <v>1</v>
      </c>
      <c r="C213" s="3" t="s">
        <v>2</v>
      </c>
      <c r="D213" s="1"/>
      <c r="E213" s="3" t="s">
        <v>1</v>
      </c>
      <c r="F213" s="3" t="s">
        <v>2</v>
      </c>
      <c r="G213" s="1"/>
      <c r="H213" s="3" t="s">
        <v>1</v>
      </c>
      <c r="I213" s="3" t="s">
        <v>2</v>
      </c>
      <c r="J213" s="1"/>
    </row>
    <row r="214" spans="2:12" ht="12.75" customHeight="1">
      <c r="B214" s="222" t="s">
        <v>105</v>
      </c>
      <c r="C214" s="223"/>
      <c r="D214" s="1"/>
      <c r="E214" s="222" t="s">
        <v>106</v>
      </c>
      <c r="F214" s="223"/>
      <c r="G214" s="1"/>
      <c r="H214" s="222" t="s">
        <v>107</v>
      </c>
      <c r="I214" s="223"/>
      <c r="J214" s="1"/>
    </row>
    <row r="215" spans="2:12" ht="12.75" customHeight="1">
      <c r="B215" s="211" t="s">
        <v>7</v>
      </c>
      <c r="C215" s="212"/>
      <c r="D215" s="5"/>
      <c r="E215" s="211" t="s">
        <v>7</v>
      </c>
      <c r="F215" s="212"/>
      <c r="G215" s="5"/>
      <c r="H215" s="211" t="s">
        <v>7</v>
      </c>
      <c r="I215" s="212"/>
      <c r="J215" s="5"/>
    </row>
    <row r="216" spans="2:12" s="103" customFormat="1">
      <c r="B216" s="48" t="s">
        <v>8</v>
      </c>
      <c r="C216" s="26">
        <v>10</v>
      </c>
      <c r="D216" s="29"/>
      <c r="E216" s="48" t="s">
        <v>8</v>
      </c>
      <c r="F216" s="26">
        <v>10</v>
      </c>
      <c r="G216" s="29"/>
      <c r="H216" s="48" t="s">
        <v>8</v>
      </c>
      <c r="I216" s="26">
        <v>10</v>
      </c>
      <c r="J216" s="29"/>
    </row>
    <row r="217" spans="2:12" s="103" customFormat="1">
      <c r="B217" s="48" t="s">
        <v>41</v>
      </c>
      <c r="C217" s="26">
        <v>10</v>
      </c>
      <c r="D217" s="29"/>
      <c r="E217" s="48" t="s">
        <v>41</v>
      </c>
      <c r="F217" s="26">
        <v>10</v>
      </c>
      <c r="G217" s="29"/>
      <c r="H217" s="48" t="s">
        <v>41</v>
      </c>
      <c r="I217" s="26">
        <v>10</v>
      </c>
      <c r="J217" s="29"/>
    </row>
    <row r="218" spans="2:12" s="103" customFormat="1">
      <c r="B218" s="48" t="s">
        <v>10</v>
      </c>
      <c r="C218" s="26">
        <v>5</v>
      </c>
      <c r="D218" s="29"/>
      <c r="E218" s="48" t="s">
        <v>10</v>
      </c>
      <c r="F218" s="26">
        <v>5</v>
      </c>
      <c r="G218" s="29"/>
      <c r="H218" s="48" t="s">
        <v>10</v>
      </c>
      <c r="I218" s="26">
        <v>5</v>
      </c>
      <c r="J218" s="29"/>
    </row>
    <row r="219" spans="2:12" s="103" customFormat="1">
      <c r="B219" s="108" t="s">
        <v>11</v>
      </c>
      <c r="C219" s="26">
        <v>10</v>
      </c>
      <c r="D219" s="29"/>
      <c r="E219" s="108" t="s">
        <v>11</v>
      </c>
      <c r="F219" s="26">
        <v>10</v>
      </c>
      <c r="G219" s="29"/>
      <c r="H219" s="108" t="s">
        <v>11</v>
      </c>
      <c r="I219" s="26">
        <v>10</v>
      </c>
      <c r="J219" s="29"/>
    </row>
    <row r="220" spans="2:12" s="103" customFormat="1">
      <c r="B220" s="8" t="s">
        <v>12</v>
      </c>
      <c r="C220" s="26">
        <v>10</v>
      </c>
      <c r="D220" s="29"/>
      <c r="E220" s="8" t="s">
        <v>12</v>
      </c>
      <c r="F220" s="26">
        <v>10</v>
      </c>
      <c r="G220" s="29"/>
      <c r="H220" s="8" t="s">
        <v>12</v>
      </c>
      <c r="I220" s="26">
        <v>10</v>
      </c>
      <c r="J220" s="29"/>
    </row>
    <row r="221" spans="2:12" s="103" customFormat="1">
      <c r="B221" s="48" t="s">
        <v>13</v>
      </c>
      <c r="C221" s="104">
        <v>5</v>
      </c>
      <c r="D221" s="63"/>
      <c r="E221" s="48" t="s">
        <v>13</v>
      </c>
      <c r="F221" s="104">
        <v>5</v>
      </c>
      <c r="G221" s="63"/>
      <c r="H221" s="48" t="s">
        <v>13</v>
      </c>
      <c r="I221" s="104">
        <v>5</v>
      </c>
      <c r="J221" s="63"/>
    </row>
    <row r="222" spans="2:12" s="103" customFormat="1">
      <c r="B222" s="48" t="s">
        <v>14</v>
      </c>
      <c r="C222" s="104">
        <v>5</v>
      </c>
      <c r="D222" s="63"/>
      <c r="E222" s="48" t="s">
        <v>14</v>
      </c>
      <c r="F222" s="104">
        <v>5</v>
      </c>
      <c r="G222" s="63"/>
      <c r="H222" s="48" t="s">
        <v>14</v>
      </c>
      <c r="I222" s="104">
        <v>5</v>
      </c>
      <c r="J222" s="63"/>
    </row>
    <row r="223" spans="2:12" s="103" customFormat="1">
      <c r="B223" s="48" t="s">
        <v>15</v>
      </c>
      <c r="C223" s="104">
        <v>5</v>
      </c>
      <c r="D223" s="63"/>
      <c r="E223" s="48" t="s">
        <v>15</v>
      </c>
      <c r="F223" s="104">
        <v>5</v>
      </c>
      <c r="G223" s="63"/>
      <c r="H223" s="48" t="s">
        <v>15</v>
      </c>
      <c r="I223" s="104">
        <v>5</v>
      </c>
      <c r="J223" s="63"/>
    </row>
    <row r="224" spans="2:12" s="103" customFormat="1">
      <c r="B224" s="48" t="s">
        <v>16</v>
      </c>
      <c r="C224" s="104">
        <v>5</v>
      </c>
      <c r="D224" s="63"/>
      <c r="E224" s="48" t="s">
        <v>16</v>
      </c>
      <c r="F224" s="104">
        <v>5</v>
      </c>
      <c r="G224" s="63"/>
      <c r="H224" s="48" t="s">
        <v>16</v>
      </c>
      <c r="I224" s="104">
        <v>5</v>
      </c>
      <c r="J224" s="63"/>
    </row>
    <row r="225" spans="2:10" s="102" customFormat="1" ht="22.5">
      <c r="B225" s="112" t="s">
        <v>85</v>
      </c>
      <c r="C225" s="164">
        <f>SUM(C216:C224)</f>
        <v>65</v>
      </c>
      <c r="D225" s="1"/>
      <c r="E225" s="112" t="s">
        <v>85</v>
      </c>
      <c r="F225" s="164">
        <f>SUM(F216:F224)</f>
        <v>65</v>
      </c>
      <c r="G225" s="1"/>
      <c r="H225" s="112" t="s">
        <v>85</v>
      </c>
      <c r="I225" s="164">
        <f>SUM(I216:I224)</f>
        <v>65</v>
      </c>
      <c r="J225" s="1"/>
    </row>
    <row r="226" spans="2:10" s="102" customFormat="1">
      <c r="B226" s="220" t="s">
        <v>18</v>
      </c>
      <c r="C226" s="221"/>
      <c r="D226" s="25"/>
      <c r="E226" s="220" t="s">
        <v>18</v>
      </c>
      <c r="F226" s="221"/>
      <c r="G226" s="25"/>
      <c r="H226" s="220" t="s">
        <v>18</v>
      </c>
      <c r="I226" s="221"/>
      <c r="J226" s="25"/>
    </row>
    <row r="227" spans="2:10">
      <c r="B227" s="61" t="s">
        <v>19</v>
      </c>
      <c r="C227" s="13">
        <f>SUM(C228:C230)/3</f>
        <v>5</v>
      </c>
      <c r="D227" s="25"/>
      <c r="E227" s="61" t="s">
        <v>19</v>
      </c>
      <c r="F227" s="61">
        <f>SUM(F228:F230)/3</f>
        <v>5</v>
      </c>
      <c r="G227" s="25"/>
      <c r="H227" s="61" t="s">
        <v>19</v>
      </c>
      <c r="I227" s="13">
        <f>SUM(I228:I230)/3</f>
        <v>5</v>
      </c>
      <c r="J227" s="25"/>
    </row>
    <row r="228" spans="2:10">
      <c r="B228" s="61" t="s">
        <v>20</v>
      </c>
      <c r="C228" s="26">
        <v>5</v>
      </c>
      <c r="D228" s="30"/>
      <c r="E228" s="68" t="s">
        <v>20</v>
      </c>
      <c r="F228" s="26">
        <v>5</v>
      </c>
      <c r="G228" s="30"/>
      <c r="H228" s="68" t="s">
        <v>20</v>
      </c>
      <c r="I228" s="26">
        <v>5</v>
      </c>
      <c r="J228" s="25"/>
    </row>
    <row r="229" spans="2:10" s="102" customFormat="1">
      <c r="B229" s="68" t="s">
        <v>21</v>
      </c>
      <c r="C229" s="13">
        <v>5</v>
      </c>
      <c r="D229" s="30"/>
      <c r="E229" s="68" t="s">
        <v>21</v>
      </c>
      <c r="F229" s="13">
        <v>5</v>
      </c>
      <c r="G229" s="30"/>
      <c r="H229" s="68" t="s">
        <v>21</v>
      </c>
      <c r="I229" s="13">
        <v>5</v>
      </c>
      <c r="J229" s="30"/>
    </row>
    <row r="230" spans="2:10" s="103" customFormat="1">
      <c r="B230" s="68" t="s">
        <v>22</v>
      </c>
      <c r="C230" s="26">
        <v>5</v>
      </c>
      <c r="D230" s="30"/>
      <c r="E230" s="68" t="s">
        <v>22</v>
      </c>
      <c r="F230" s="26">
        <v>5</v>
      </c>
      <c r="G230" s="30"/>
      <c r="H230" s="68" t="s">
        <v>22</v>
      </c>
      <c r="I230" s="26">
        <v>5</v>
      </c>
      <c r="J230" s="87"/>
    </row>
    <row r="231" spans="2:10">
      <c r="B231" s="61" t="s">
        <v>23</v>
      </c>
      <c r="C231" s="13">
        <f>SUM(C232:C236)</f>
        <v>34</v>
      </c>
      <c r="D231" s="25"/>
      <c r="E231" s="61" t="s">
        <v>23</v>
      </c>
      <c r="F231" s="13">
        <f>SUM(F232:F236)</f>
        <v>50</v>
      </c>
      <c r="G231" s="25"/>
      <c r="H231" s="61" t="s">
        <v>23</v>
      </c>
      <c r="I231" s="13">
        <f>SUM(I232:I236)</f>
        <v>50</v>
      </c>
      <c r="J231" s="25"/>
    </row>
    <row r="232" spans="2:10">
      <c r="B232" s="61" t="s">
        <v>24</v>
      </c>
      <c r="C232" s="13">
        <v>2</v>
      </c>
      <c r="D232" s="25"/>
      <c r="E232" s="61" t="s">
        <v>24</v>
      </c>
      <c r="F232" s="13">
        <v>10</v>
      </c>
      <c r="G232" s="25"/>
      <c r="H232" s="61" t="s">
        <v>24</v>
      </c>
      <c r="I232" s="13">
        <v>10</v>
      </c>
      <c r="J232" s="25"/>
    </row>
    <row r="233" spans="2:10">
      <c r="B233" s="61" t="s">
        <v>25</v>
      </c>
      <c r="C233" s="13">
        <v>10</v>
      </c>
      <c r="D233" s="25"/>
      <c r="E233" s="61" t="s">
        <v>25</v>
      </c>
      <c r="F233" s="13">
        <v>10</v>
      </c>
      <c r="G233" s="25"/>
      <c r="H233" s="61" t="s">
        <v>25</v>
      </c>
      <c r="I233" s="13">
        <v>10</v>
      </c>
      <c r="J233" s="25"/>
    </row>
    <row r="234" spans="2:10" s="102" customFormat="1">
      <c r="B234" s="68" t="s">
        <v>26</v>
      </c>
      <c r="C234" s="13">
        <v>10</v>
      </c>
      <c r="D234" s="32"/>
      <c r="E234" s="68" t="s">
        <v>26</v>
      </c>
      <c r="F234" s="13">
        <v>10</v>
      </c>
      <c r="G234" s="32"/>
      <c r="H234" s="68" t="s">
        <v>26</v>
      </c>
      <c r="I234" s="13">
        <v>10</v>
      </c>
      <c r="J234" s="32"/>
    </row>
    <row r="235" spans="2:10">
      <c r="B235" s="61" t="s">
        <v>27</v>
      </c>
      <c r="C235" s="13">
        <v>10</v>
      </c>
      <c r="D235" s="1"/>
      <c r="E235" s="61" t="s">
        <v>27</v>
      </c>
      <c r="F235" s="13">
        <v>10</v>
      </c>
      <c r="G235" s="1"/>
      <c r="H235" s="61" t="s">
        <v>27</v>
      </c>
      <c r="I235" s="13">
        <v>10</v>
      </c>
      <c r="J235" s="1"/>
    </row>
    <row r="236" spans="2:10">
      <c r="B236" s="61" t="s">
        <v>28</v>
      </c>
      <c r="C236" s="26">
        <v>2</v>
      </c>
      <c r="D236" s="32"/>
      <c r="E236" s="68" t="s">
        <v>28</v>
      </c>
      <c r="F236" s="26">
        <v>10</v>
      </c>
      <c r="G236" s="32"/>
      <c r="H236" s="68" t="s">
        <v>28</v>
      </c>
      <c r="I236" s="26">
        <v>10</v>
      </c>
      <c r="J236" s="1"/>
    </row>
    <row r="237" spans="2:10" ht="22.5">
      <c r="B237" s="112" t="s">
        <v>29</v>
      </c>
      <c r="C237" s="164">
        <f>SUM(C227, C231)</f>
        <v>39</v>
      </c>
      <c r="D237" s="1"/>
      <c r="E237" s="112" t="s">
        <v>29</v>
      </c>
      <c r="F237" s="164">
        <f>SUM(F227, F231)</f>
        <v>55</v>
      </c>
      <c r="G237" s="1"/>
      <c r="H237" s="112" t="s">
        <v>29</v>
      </c>
      <c r="I237" s="164">
        <f>SUM(I227, I231)</f>
        <v>55</v>
      </c>
      <c r="J237" s="1"/>
    </row>
    <row r="238" spans="2:10" ht="12.75" customHeight="1">
      <c r="B238" s="218" t="s">
        <v>30</v>
      </c>
      <c r="C238" s="219"/>
      <c r="D238" s="1"/>
      <c r="E238" s="218" t="s">
        <v>30</v>
      </c>
      <c r="F238" s="219"/>
      <c r="G238" s="1"/>
      <c r="H238" s="218" t="s">
        <v>30</v>
      </c>
      <c r="I238" s="219"/>
      <c r="J238" s="1"/>
    </row>
    <row r="239" spans="2:10">
      <c r="B239" s="38" t="s">
        <v>31</v>
      </c>
      <c r="C239" s="61">
        <v>10</v>
      </c>
      <c r="D239" s="1"/>
      <c r="E239" s="38" t="s">
        <v>31</v>
      </c>
      <c r="F239" s="61">
        <v>10</v>
      </c>
      <c r="G239" s="1"/>
      <c r="H239" s="38" t="s">
        <v>31</v>
      </c>
      <c r="I239" s="61">
        <v>10</v>
      </c>
      <c r="J239" s="1"/>
    </row>
    <row r="240" spans="2:10">
      <c r="B240" s="38" t="s">
        <v>32</v>
      </c>
      <c r="C240" s="13">
        <v>10</v>
      </c>
      <c r="D240" s="1"/>
      <c r="E240" s="38" t="s">
        <v>32</v>
      </c>
      <c r="F240" s="13">
        <v>10</v>
      </c>
      <c r="G240" s="1"/>
      <c r="H240" s="38" t="s">
        <v>32</v>
      </c>
      <c r="I240" s="13">
        <v>10</v>
      </c>
      <c r="J240" s="1"/>
    </row>
    <row r="241" spans="2:12">
      <c r="B241" s="38" t="s">
        <v>33</v>
      </c>
      <c r="C241" s="13">
        <v>5</v>
      </c>
      <c r="D241" s="1"/>
      <c r="E241" s="38" t="s">
        <v>33</v>
      </c>
      <c r="F241" s="13">
        <v>5</v>
      </c>
      <c r="G241" s="1"/>
      <c r="H241" s="38" t="s">
        <v>33</v>
      </c>
      <c r="I241" s="13">
        <v>5</v>
      </c>
      <c r="J241" s="1"/>
    </row>
    <row r="242" spans="2:12">
      <c r="B242" s="38" t="s">
        <v>34</v>
      </c>
      <c r="C242" s="13">
        <v>5</v>
      </c>
      <c r="D242" s="1"/>
      <c r="E242" s="38" t="s">
        <v>34</v>
      </c>
      <c r="F242" s="13">
        <v>5</v>
      </c>
      <c r="G242" s="1"/>
      <c r="H242" s="38" t="s">
        <v>34</v>
      </c>
      <c r="I242" s="13">
        <v>5</v>
      </c>
      <c r="J242" s="1"/>
    </row>
    <row r="243" spans="2:12" ht="22.5">
      <c r="B243" s="112" t="s">
        <v>35</v>
      </c>
      <c r="C243" s="164">
        <f>SUM(C239:C242)</f>
        <v>30</v>
      </c>
      <c r="D243" s="1"/>
      <c r="E243" s="112" t="s">
        <v>35</v>
      </c>
      <c r="F243" s="164">
        <f>SUM(F239:F242)</f>
        <v>30</v>
      </c>
      <c r="G243" s="1"/>
      <c r="H243" s="112" t="s">
        <v>35</v>
      </c>
      <c r="I243" s="164">
        <f>SUM(I239:I242)</f>
        <v>30</v>
      </c>
      <c r="J243" s="1"/>
    </row>
    <row r="244" spans="2:12" s="102" customFormat="1" ht="33.75">
      <c r="B244" s="122" t="s">
        <v>36</v>
      </c>
      <c r="C244" s="168">
        <f>SUM(C243, C237, C225)</f>
        <v>134</v>
      </c>
      <c r="D244" s="1"/>
      <c r="E244" s="122" t="s">
        <v>36</v>
      </c>
      <c r="F244" s="168">
        <f>SUM(F243, F237, F225)</f>
        <v>150</v>
      </c>
      <c r="G244" s="1"/>
      <c r="H244" s="122" t="s">
        <v>36</v>
      </c>
      <c r="I244" s="168">
        <f>SUM(I243, I237, I225)</f>
        <v>150</v>
      </c>
      <c r="J244" s="1"/>
    </row>
    <row r="245" spans="2:12" s="107" customFormat="1" ht="24.75" hidden="1" customHeight="1">
      <c r="B245" s="55"/>
      <c r="C245" s="123">
        <f>C244/3</f>
        <v>44.666666666666664</v>
      </c>
      <c r="D245" s="55"/>
      <c r="E245" s="55"/>
      <c r="F245" s="54">
        <f>F244/3</f>
        <v>50</v>
      </c>
      <c r="G245" s="55"/>
      <c r="H245" s="55"/>
      <c r="I245" s="54">
        <f>I244/3</f>
        <v>50</v>
      </c>
      <c r="J245" s="55"/>
      <c r="K245" s="55"/>
      <c r="L245" s="124"/>
    </row>
    <row r="246" spans="2:12" ht="12.75" customHeight="1">
      <c r="C246" s="125"/>
    </row>
    <row r="248" spans="2:12">
      <c r="B248" s="227"/>
      <c r="C248" s="227"/>
    </row>
    <row r="249" spans="2:12">
      <c r="B249" s="127"/>
      <c r="C249" s="5"/>
    </row>
    <row r="250" spans="2:12">
      <c r="B250" s="127"/>
      <c r="C250" s="5"/>
    </row>
    <row r="251" spans="2:12">
      <c r="B251" s="127"/>
      <c r="C251" s="5"/>
    </row>
    <row r="252" spans="2:12">
      <c r="B252" s="5"/>
      <c r="C252" s="5"/>
    </row>
    <row r="253" spans="2:12">
      <c r="B253" s="127"/>
      <c r="C253" s="127"/>
    </row>
    <row r="254" spans="2:12">
      <c r="B254" s="127"/>
      <c r="C254" s="127"/>
    </row>
    <row r="255" spans="2:12">
      <c r="B255" s="127"/>
      <c r="C255" s="127"/>
    </row>
    <row r="256" spans="2:12">
      <c r="B256" s="127"/>
      <c r="C256" s="127"/>
    </row>
    <row r="257" spans="2:3">
      <c r="B257" s="128"/>
      <c r="C257" s="126"/>
    </row>
    <row r="258" spans="2:3">
      <c r="B258" s="213"/>
      <c r="C258" s="213"/>
    </row>
    <row r="259" spans="2:3">
      <c r="B259" s="25"/>
      <c r="C259" s="71"/>
    </row>
    <row r="260" spans="2:3">
      <c r="B260" s="25"/>
      <c r="C260" s="71"/>
    </row>
    <row r="261" spans="2:3">
      <c r="B261" s="25"/>
      <c r="C261" s="71"/>
    </row>
    <row r="262" spans="2:3">
      <c r="B262" s="25"/>
      <c r="C262" s="71"/>
    </row>
    <row r="263" spans="2:3">
      <c r="B263" s="25"/>
      <c r="C263" s="71"/>
    </row>
    <row r="264" spans="2:3">
      <c r="B264" s="25"/>
      <c r="C264" s="25"/>
    </row>
    <row r="265" spans="2:3">
      <c r="B265" s="25"/>
      <c r="C265" s="25"/>
    </row>
    <row r="266" spans="2:3">
      <c r="B266" s="25"/>
      <c r="C266" s="127"/>
    </row>
    <row r="267" spans="2:3">
      <c r="B267" s="25"/>
      <c r="C267" s="127"/>
    </row>
    <row r="268" spans="2:3">
      <c r="B268" s="25"/>
      <c r="C268" s="127"/>
    </row>
    <row r="269" spans="2:3">
      <c r="B269" s="128"/>
      <c r="C269" s="129"/>
    </row>
    <row r="270" spans="2:3" ht="12.75" customHeight="1">
      <c r="B270" s="226"/>
      <c r="C270" s="226"/>
    </row>
    <row r="271" spans="2:3">
      <c r="B271" s="127"/>
      <c r="C271" s="25"/>
    </row>
    <row r="272" spans="2:3">
      <c r="B272" s="127"/>
      <c r="C272" s="5"/>
    </row>
    <row r="273" spans="2:3">
      <c r="B273" s="127"/>
      <c r="C273" s="5"/>
    </row>
    <row r="274" spans="2:3">
      <c r="B274" s="127"/>
      <c r="C274" s="5"/>
    </row>
    <row r="275" spans="2:3">
      <c r="B275" s="128"/>
      <c r="C275" s="126"/>
    </row>
    <row r="276" spans="2:3">
      <c r="B276" s="130"/>
      <c r="C276" s="126"/>
    </row>
    <row r="277" spans="2:3">
      <c r="B277" s="1"/>
      <c r="C277" s="131"/>
    </row>
    <row r="279" spans="2:3" ht="27" hidden="1" customHeight="1"/>
  </sheetData>
  <mergeCells count="108">
    <mergeCell ref="K17:L17"/>
    <mergeCell ref="K134:L134"/>
    <mergeCell ref="K52:L52"/>
    <mergeCell ref="H98:I98"/>
    <mergeCell ref="H110:I110"/>
    <mergeCell ref="H111:I111"/>
    <mergeCell ref="H122:I122"/>
    <mergeCell ref="H86:I86"/>
    <mergeCell ref="H75:I75"/>
    <mergeCell ref="H74:I74"/>
    <mergeCell ref="H64:I64"/>
    <mergeCell ref="E74:F74"/>
    <mergeCell ref="E98:F98"/>
    <mergeCell ref="E75:F75"/>
    <mergeCell ref="E86:F86"/>
    <mergeCell ref="E64:F64"/>
    <mergeCell ref="K122:L122"/>
    <mergeCell ref="K111:L111"/>
    <mergeCell ref="K110:L110"/>
    <mergeCell ref="K98:L98"/>
    <mergeCell ref="K86:L86"/>
    <mergeCell ref="K75:L75"/>
    <mergeCell ref="K74:L74"/>
    <mergeCell ref="K64:L64"/>
    <mergeCell ref="B29:C29"/>
    <mergeCell ref="B17:C17"/>
    <mergeCell ref="H17:I17"/>
    <mergeCell ref="H29:I29"/>
    <mergeCell ref="H40:I40"/>
    <mergeCell ref="H41:I41"/>
    <mergeCell ref="H52:I52"/>
    <mergeCell ref="B1:L2"/>
    <mergeCell ref="K5:L5"/>
    <mergeCell ref="B5:C5"/>
    <mergeCell ref="B6:C6"/>
    <mergeCell ref="K6:L6"/>
    <mergeCell ref="E5:F5"/>
    <mergeCell ref="H5:I5"/>
    <mergeCell ref="E6:F6"/>
    <mergeCell ref="H6:I6"/>
    <mergeCell ref="E17:F17"/>
    <mergeCell ref="E29:F29"/>
    <mergeCell ref="E40:F40"/>
    <mergeCell ref="E52:F52"/>
    <mergeCell ref="E41:F41"/>
    <mergeCell ref="K41:L41"/>
    <mergeCell ref="K40:L40"/>
    <mergeCell ref="K29:L29"/>
    <mergeCell ref="B98:C98"/>
    <mergeCell ref="B86:C86"/>
    <mergeCell ref="B75:C75"/>
    <mergeCell ref="B122:C122"/>
    <mergeCell ref="B74:C74"/>
    <mergeCell ref="B64:C64"/>
    <mergeCell ref="B52:C52"/>
    <mergeCell ref="B41:C41"/>
    <mergeCell ref="B40:C40"/>
    <mergeCell ref="B180:C180"/>
    <mergeCell ref="B179:C179"/>
    <mergeCell ref="B168:C168"/>
    <mergeCell ref="B156:C156"/>
    <mergeCell ref="B111:C111"/>
    <mergeCell ref="B144:C144"/>
    <mergeCell ref="B134:C134"/>
    <mergeCell ref="B145:C145"/>
    <mergeCell ref="B110:C110"/>
    <mergeCell ref="B270:C270"/>
    <mergeCell ref="B258:C258"/>
    <mergeCell ref="B248:C248"/>
    <mergeCell ref="B238:C238"/>
    <mergeCell ref="B226:C226"/>
    <mergeCell ref="B215:C215"/>
    <mergeCell ref="B214:C214"/>
    <mergeCell ref="B203:C203"/>
    <mergeCell ref="B191:C191"/>
    <mergeCell ref="H238:I238"/>
    <mergeCell ref="H226:I226"/>
    <mergeCell ref="H215:I215"/>
    <mergeCell ref="H214:I214"/>
    <mergeCell ref="H203:I203"/>
    <mergeCell ref="H191:I191"/>
    <mergeCell ref="H180:I180"/>
    <mergeCell ref="H179:I179"/>
    <mergeCell ref="H168:I168"/>
    <mergeCell ref="E156:F156"/>
    <mergeCell ref="E145:F145"/>
    <mergeCell ref="E144:F144"/>
    <mergeCell ref="E134:F134"/>
    <mergeCell ref="E122:F122"/>
    <mergeCell ref="E111:F111"/>
    <mergeCell ref="E110:F110"/>
    <mergeCell ref="K203:L203"/>
    <mergeCell ref="K191:L191"/>
    <mergeCell ref="K180:L180"/>
    <mergeCell ref="K179:L179"/>
    <mergeCell ref="H156:I156"/>
    <mergeCell ref="H145:I145"/>
    <mergeCell ref="H144:I144"/>
    <mergeCell ref="H134:I134"/>
    <mergeCell ref="E238:F238"/>
    <mergeCell ref="E226:F226"/>
    <mergeCell ref="E215:F215"/>
    <mergeCell ref="E214:F214"/>
    <mergeCell ref="E203:F203"/>
    <mergeCell ref="E191:F191"/>
    <mergeCell ref="E180:F180"/>
    <mergeCell ref="E179:F179"/>
    <mergeCell ref="E168:F168"/>
  </mergeCells>
  <pageMargins left="0.70000004768371604" right="0.70000004768371604" top="0.75" bottom="0.75" header="0.51180553436279297" footer="0.51180553436279297"/>
  <pageSetup paperSize="9" scale="70" orientation="portrait"/>
  <rowBreaks count="3" manualBreakCount="3">
    <brk id="70" max="16383" man="1"/>
    <brk id="141" max="16383" man="1"/>
    <brk id="211" max="16383" man="1"/>
  </rowBreaks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B1:N242"/>
  <sheetViews>
    <sheetView topLeftCell="A116" workbookViewId="0">
      <selection activeCell="I150" sqref="I150"/>
    </sheetView>
  </sheetViews>
  <sheetFormatPr defaultColWidth="9" defaultRowHeight="12.75"/>
  <cols>
    <col min="1" max="1" width="9" customWidth="1"/>
    <col min="2" max="2" width="11.42578125" customWidth="1"/>
    <col min="3" max="3" width="10.28515625" customWidth="1"/>
    <col min="4" max="4" width="3.5703125" customWidth="1"/>
    <col min="5" max="5" width="11.140625" customWidth="1"/>
    <col min="6" max="6" width="9.42578125" customWidth="1"/>
    <col min="7" max="7" width="3.5703125" customWidth="1"/>
    <col min="8" max="8" width="10.5703125" customWidth="1"/>
    <col min="9" max="9" width="11.140625" customWidth="1"/>
    <col min="10" max="10" width="8.28515625" customWidth="1"/>
    <col min="11" max="17" width="9" customWidth="1"/>
    <col min="18" max="18" width="8.85546875" customWidth="1"/>
  </cols>
  <sheetData>
    <row r="1" spans="2:10" ht="29.25" customHeight="1">
      <c r="B1" s="230" t="s">
        <v>108</v>
      </c>
      <c r="C1" s="230"/>
      <c r="D1" s="230"/>
      <c r="E1" s="230"/>
      <c r="F1" s="230"/>
      <c r="G1" s="230"/>
      <c r="H1" s="230"/>
      <c r="I1" s="230"/>
      <c r="J1" s="132"/>
    </row>
    <row r="2" spans="2:10" ht="14.25" customHeight="1">
      <c r="B2" s="162" t="s">
        <v>1</v>
      </c>
      <c r="C2" s="162" t="s">
        <v>2</v>
      </c>
      <c r="D2" s="22"/>
      <c r="E2" s="162" t="s">
        <v>1</v>
      </c>
      <c r="F2" s="162" t="s">
        <v>2</v>
      </c>
      <c r="G2" s="22"/>
      <c r="H2" s="162" t="s">
        <v>1</v>
      </c>
      <c r="I2" s="162" t="s">
        <v>2</v>
      </c>
    </row>
    <row r="3" spans="2:10" ht="19.5" customHeight="1">
      <c r="B3" s="222" t="s">
        <v>109</v>
      </c>
      <c r="C3" s="223"/>
      <c r="D3" s="22"/>
      <c r="E3" s="222" t="s">
        <v>110</v>
      </c>
      <c r="F3" s="223"/>
      <c r="G3" s="22"/>
      <c r="H3" s="222" t="s">
        <v>111</v>
      </c>
      <c r="I3" s="223"/>
    </row>
    <row r="4" spans="2:10" ht="12.75" customHeight="1">
      <c r="B4" s="211" t="s">
        <v>7</v>
      </c>
      <c r="C4" s="212"/>
      <c r="D4" s="5"/>
      <c r="E4" s="211" t="s">
        <v>7</v>
      </c>
      <c r="F4" s="212"/>
      <c r="G4" s="5"/>
      <c r="H4" s="211" t="s">
        <v>7</v>
      </c>
      <c r="I4" s="212"/>
    </row>
    <row r="5" spans="2:10" s="102" customFormat="1" ht="11.1" customHeight="1">
      <c r="B5" s="95" t="s">
        <v>8</v>
      </c>
      <c r="C5" s="13">
        <v>10</v>
      </c>
      <c r="D5" s="26"/>
      <c r="E5" s="26" t="s">
        <v>8</v>
      </c>
      <c r="F5" s="26">
        <v>0</v>
      </c>
      <c r="G5" s="28"/>
      <c r="H5" s="26" t="s">
        <v>8</v>
      </c>
      <c r="I5" s="26">
        <v>10</v>
      </c>
    </row>
    <row r="6" spans="2:10" s="102" customFormat="1" ht="11.1" customHeight="1">
      <c r="B6" s="26" t="s">
        <v>41</v>
      </c>
      <c r="C6" s="26">
        <v>10</v>
      </c>
      <c r="D6" s="26"/>
      <c r="E6" s="26" t="s">
        <v>41</v>
      </c>
      <c r="F6" s="26">
        <v>5</v>
      </c>
      <c r="G6" s="28"/>
      <c r="H6" s="26" t="s">
        <v>41</v>
      </c>
      <c r="I6" s="26">
        <v>5</v>
      </c>
    </row>
    <row r="7" spans="2:10" s="102" customFormat="1" ht="11.1" customHeight="1">
      <c r="B7" s="26" t="s">
        <v>10</v>
      </c>
      <c r="C7" s="26">
        <v>5</v>
      </c>
      <c r="D7" s="26"/>
      <c r="E7" s="26" t="s">
        <v>10</v>
      </c>
      <c r="F7" s="26">
        <v>5</v>
      </c>
      <c r="G7" s="28"/>
      <c r="H7" s="26" t="s">
        <v>10</v>
      </c>
      <c r="I7" s="26">
        <v>5</v>
      </c>
    </row>
    <row r="8" spans="2:10" s="102" customFormat="1" ht="11.1" customHeight="1">
      <c r="B8" s="97" t="s">
        <v>11</v>
      </c>
      <c r="C8" s="26">
        <v>10</v>
      </c>
      <c r="D8" s="26"/>
      <c r="E8" s="109" t="s">
        <v>11</v>
      </c>
      <c r="F8" s="26">
        <v>10</v>
      </c>
      <c r="G8" s="28"/>
      <c r="H8" s="109" t="s">
        <v>11</v>
      </c>
      <c r="I8" s="26">
        <v>10</v>
      </c>
    </row>
    <row r="9" spans="2:10" s="102" customFormat="1" ht="11.1" customHeight="1">
      <c r="B9" s="95" t="s">
        <v>12</v>
      </c>
      <c r="C9" s="26">
        <v>10</v>
      </c>
      <c r="D9" s="26"/>
      <c r="E9" s="26" t="s">
        <v>12</v>
      </c>
      <c r="F9" s="26">
        <v>10</v>
      </c>
      <c r="G9" s="28"/>
      <c r="H9" s="26" t="s">
        <v>12</v>
      </c>
      <c r="I9" s="26">
        <v>10</v>
      </c>
    </row>
    <row r="10" spans="2:10" s="102" customFormat="1" ht="11.1" customHeight="1">
      <c r="B10" s="95" t="s">
        <v>13</v>
      </c>
      <c r="C10" s="26">
        <v>5</v>
      </c>
      <c r="D10" s="99"/>
      <c r="E10" s="26" t="s">
        <v>13</v>
      </c>
      <c r="F10" s="26">
        <v>5</v>
      </c>
      <c r="G10" s="35"/>
      <c r="H10" s="26" t="s">
        <v>13</v>
      </c>
      <c r="I10" s="26">
        <v>5</v>
      </c>
    </row>
    <row r="11" spans="2:10" s="102" customFormat="1" ht="11.1" customHeight="1">
      <c r="B11" s="26" t="s">
        <v>14</v>
      </c>
      <c r="C11" s="100">
        <v>5</v>
      </c>
      <c r="D11" s="35"/>
      <c r="E11" s="26" t="s">
        <v>14</v>
      </c>
      <c r="F11" s="26">
        <v>5</v>
      </c>
      <c r="G11" s="35"/>
      <c r="H11" s="26" t="s">
        <v>14</v>
      </c>
      <c r="I11" s="26">
        <v>5</v>
      </c>
    </row>
    <row r="12" spans="2:10" s="102" customFormat="1" ht="11.1" customHeight="1">
      <c r="B12" s="26" t="s">
        <v>15</v>
      </c>
      <c r="C12" s="26">
        <v>5</v>
      </c>
      <c r="D12" s="35"/>
      <c r="E12" s="26" t="s">
        <v>15</v>
      </c>
      <c r="F12" s="26">
        <v>5</v>
      </c>
      <c r="G12" s="35"/>
      <c r="H12" s="26" t="s">
        <v>15</v>
      </c>
      <c r="I12" s="26">
        <v>5</v>
      </c>
    </row>
    <row r="13" spans="2:10" s="102" customFormat="1" ht="11.1" customHeight="1">
      <c r="B13" s="26" t="s">
        <v>16</v>
      </c>
      <c r="C13" s="26">
        <v>5</v>
      </c>
      <c r="D13" s="35"/>
      <c r="E13" s="26" t="s">
        <v>16</v>
      </c>
      <c r="F13" s="26">
        <v>5</v>
      </c>
      <c r="G13" s="35"/>
      <c r="H13" s="26" t="s">
        <v>16</v>
      </c>
      <c r="I13" s="26">
        <v>0</v>
      </c>
    </row>
    <row r="14" spans="2:10" ht="29.25" customHeight="1">
      <c r="B14" s="37" t="s">
        <v>85</v>
      </c>
      <c r="C14" s="164">
        <f>SUM(C5:C13)</f>
        <v>65</v>
      </c>
      <c r="D14" s="22"/>
      <c r="E14" s="116" t="s">
        <v>85</v>
      </c>
      <c r="F14" s="164">
        <f>SUM(F5:F13)</f>
        <v>50</v>
      </c>
      <c r="G14" s="22"/>
      <c r="H14" s="116" t="s">
        <v>85</v>
      </c>
      <c r="I14" s="164">
        <f>SUM(I5:I13)</f>
        <v>55</v>
      </c>
    </row>
    <row r="15" spans="2:10" ht="12.75" customHeight="1">
      <c r="B15" s="211" t="s">
        <v>18</v>
      </c>
      <c r="C15" s="212"/>
      <c r="D15" s="5"/>
      <c r="E15" s="211" t="s">
        <v>18</v>
      </c>
      <c r="F15" s="212"/>
      <c r="G15" s="5"/>
      <c r="H15" s="211" t="s">
        <v>18</v>
      </c>
      <c r="I15" s="212"/>
    </row>
    <row r="16" spans="2:10">
      <c r="B16" s="13" t="s">
        <v>19</v>
      </c>
      <c r="C16" s="13">
        <f>SUM(C17:C19)/3</f>
        <v>5</v>
      </c>
      <c r="D16" s="13"/>
      <c r="E16" s="13" t="s">
        <v>19</v>
      </c>
      <c r="F16" s="170">
        <f>SUM(F17:F19)/3</f>
        <v>5</v>
      </c>
      <c r="G16" s="5"/>
      <c r="H16" s="13" t="s">
        <v>19</v>
      </c>
      <c r="I16" s="13">
        <f>SUM(I17:I19)/3</f>
        <v>5</v>
      </c>
    </row>
    <row r="17" spans="2:9">
      <c r="B17" s="13" t="s">
        <v>20</v>
      </c>
      <c r="C17" s="26">
        <v>5</v>
      </c>
      <c r="D17" s="26"/>
      <c r="E17" s="26" t="s">
        <v>20</v>
      </c>
      <c r="F17" s="26">
        <v>5</v>
      </c>
      <c r="G17" s="28"/>
      <c r="H17" s="26" t="s">
        <v>20</v>
      </c>
      <c r="I17" s="26">
        <v>5</v>
      </c>
    </row>
    <row r="18" spans="2:9" s="102" customFormat="1">
      <c r="B18" s="26" t="s">
        <v>21</v>
      </c>
      <c r="C18" s="61">
        <v>5</v>
      </c>
      <c r="D18" s="26"/>
      <c r="E18" s="26" t="s">
        <v>21</v>
      </c>
      <c r="F18" s="61">
        <v>5</v>
      </c>
      <c r="G18" s="28"/>
      <c r="H18" s="26" t="s">
        <v>21</v>
      </c>
      <c r="I18" s="61">
        <v>5</v>
      </c>
    </row>
    <row r="19" spans="2:9" s="102" customFormat="1">
      <c r="B19" s="26" t="s">
        <v>22</v>
      </c>
      <c r="C19" s="26">
        <v>5</v>
      </c>
      <c r="D19" s="26"/>
      <c r="E19" s="26" t="s">
        <v>22</v>
      </c>
      <c r="F19" s="26">
        <v>5</v>
      </c>
      <c r="G19" s="28"/>
      <c r="H19" s="26" t="s">
        <v>22</v>
      </c>
      <c r="I19" s="26">
        <v>5</v>
      </c>
    </row>
    <row r="20" spans="2:9">
      <c r="B20" s="13" t="s">
        <v>23</v>
      </c>
      <c r="C20" s="13">
        <f>SUM(C21:C25)</f>
        <v>50</v>
      </c>
      <c r="D20" s="13"/>
      <c r="E20" s="13" t="s">
        <v>23</v>
      </c>
      <c r="F20" s="13">
        <f>SUM(F21:F25)</f>
        <v>46</v>
      </c>
      <c r="G20" s="5"/>
      <c r="H20" s="13" t="s">
        <v>23</v>
      </c>
      <c r="I20" s="13">
        <f>SUM(I21:I25)</f>
        <v>45</v>
      </c>
    </row>
    <row r="21" spans="2:9">
      <c r="B21" s="13" t="s">
        <v>24</v>
      </c>
      <c r="C21" s="13">
        <v>10</v>
      </c>
      <c r="D21" s="13"/>
      <c r="E21" s="13" t="s">
        <v>24</v>
      </c>
      <c r="F21" s="13">
        <v>6</v>
      </c>
      <c r="G21" s="5"/>
      <c r="H21" s="13" t="s">
        <v>24</v>
      </c>
      <c r="I21" s="13">
        <v>10</v>
      </c>
    </row>
    <row r="22" spans="2:9">
      <c r="B22" s="13" t="s">
        <v>25</v>
      </c>
      <c r="C22" s="26">
        <v>10</v>
      </c>
      <c r="D22" s="13"/>
      <c r="E22" s="13" t="s">
        <v>25</v>
      </c>
      <c r="F22" s="26">
        <v>10</v>
      </c>
      <c r="G22" s="5"/>
      <c r="H22" s="13" t="s">
        <v>25</v>
      </c>
      <c r="I22" s="26">
        <v>5</v>
      </c>
    </row>
    <row r="23" spans="2:9" s="102" customFormat="1">
      <c r="B23" s="26" t="s">
        <v>26</v>
      </c>
      <c r="C23" s="38">
        <v>10</v>
      </c>
      <c r="D23" s="99"/>
      <c r="E23" s="26" t="s">
        <v>26</v>
      </c>
      <c r="F23" s="38">
        <v>10</v>
      </c>
      <c r="G23" s="35"/>
      <c r="H23" s="26" t="s">
        <v>26</v>
      </c>
      <c r="I23" s="38">
        <v>10</v>
      </c>
    </row>
    <row r="24" spans="2:9">
      <c r="B24" s="61" t="s">
        <v>27</v>
      </c>
      <c r="C24" s="38">
        <v>10</v>
      </c>
      <c r="D24" s="133"/>
      <c r="E24" s="61" t="s">
        <v>27</v>
      </c>
      <c r="F24" s="38">
        <v>10</v>
      </c>
      <c r="G24" s="22"/>
      <c r="H24" s="61" t="s">
        <v>27</v>
      </c>
      <c r="I24" s="38">
        <v>10</v>
      </c>
    </row>
    <row r="25" spans="2:9">
      <c r="B25" s="13" t="s">
        <v>28</v>
      </c>
      <c r="C25" s="26">
        <v>10</v>
      </c>
      <c r="D25" s="99"/>
      <c r="E25" s="26" t="s">
        <v>28</v>
      </c>
      <c r="F25" s="26">
        <v>10</v>
      </c>
      <c r="G25" s="35"/>
      <c r="H25" s="26" t="s">
        <v>28</v>
      </c>
      <c r="I25" s="26">
        <v>10</v>
      </c>
    </row>
    <row r="26" spans="2:9" s="102" customFormat="1" ht="26.25" customHeight="1">
      <c r="B26" s="37" t="s">
        <v>29</v>
      </c>
      <c r="C26" s="164">
        <f>SUM(C16, C20)</f>
        <v>55</v>
      </c>
      <c r="D26" s="133"/>
      <c r="E26" s="116" t="s">
        <v>29</v>
      </c>
      <c r="F26" s="167">
        <f>SUM(F16, F20)</f>
        <v>51</v>
      </c>
      <c r="G26" s="22"/>
      <c r="H26" s="116" t="s">
        <v>29</v>
      </c>
      <c r="I26" s="164">
        <f>SUM(I16, I20)</f>
        <v>50</v>
      </c>
    </row>
    <row r="27" spans="2:9" s="102" customFormat="1" ht="12.75" customHeight="1">
      <c r="B27" s="211" t="s">
        <v>30</v>
      </c>
      <c r="C27" s="212"/>
      <c r="D27" s="22"/>
      <c r="E27" s="211" t="s">
        <v>30</v>
      </c>
      <c r="F27" s="212"/>
      <c r="G27" s="22"/>
      <c r="H27" s="211" t="s">
        <v>30</v>
      </c>
      <c r="I27" s="212"/>
    </row>
    <row r="28" spans="2:9">
      <c r="B28" s="13" t="s">
        <v>31</v>
      </c>
      <c r="C28" s="13">
        <v>10</v>
      </c>
      <c r="D28" s="22"/>
      <c r="E28" s="13" t="s">
        <v>31</v>
      </c>
      <c r="F28" s="13">
        <v>10</v>
      </c>
      <c r="G28" s="22"/>
      <c r="H28" s="13" t="s">
        <v>31</v>
      </c>
      <c r="I28" s="13">
        <v>10</v>
      </c>
    </row>
    <row r="29" spans="2:9">
      <c r="B29" s="13" t="s">
        <v>32</v>
      </c>
      <c r="C29" s="13">
        <v>10</v>
      </c>
      <c r="D29" s="22"/>
      <c r="E29" s="13" t="s">
        <v>32</v>
      </c>
      <c r="F29" s="13">
        <v>10</v>
      </c>
      <c r="G29" s="22"/>
      <c r="H29" s="13" t="s">
        <v>32</v>
      </c>
      <c r="I29" s="13">
        <v>10</v>
      </c>
    </row>
    <row r="30" spans="2:9">
      <c r="B30" s="13" t="s">
        <v>33</v>
      </c>
      <c r="C30" s="13">
        <v>5</v>
      </c>
      <c r="D30" s="22"/>
      <c r="E30" s="13" t="s">
        <v>33</v>
      </c>
      <c r="F30" s="13">
        <v>5</v>
      </c>
      <c r="G30" s="22"/>
      <c r="H30" s="13" t="s">
        <v>33</v>
      </c>
      <c r="I30" s="13">
        <v>5</v>
      </c>
    </row>
    <row r="31" spans="2:9">
      <c r="B31" s="13" t="s">
        <v>34</v>
      </c>
      <c r="C31" s="13">
        <v>5</v>
      </c>
      <c r="D31" s="22"/>
      <c r="E31" s="13" t="s">
        <v>34</v>
      </c>
      <c r="F31" s="13">
        <v>5</v>
      </c>
      <c r="G31" s="22"/>
      <c r="H31" s="13" t="s">
        <v>34</v>
      </c>
      <c r="I31" s="13">
        <v>5</v>
      </c>
    </row>
    <row r="32" spans="2:9" s="102" customFormat="1" ht="25.5" customHeight="1">
      <c r="B32" s="37" t="s">
        <v>35</v>
      </c>
      <c r="C32" s="164">
        <f>SUM(C28:C31)</f>
        <v>30</v>
      </c>
      <c r="D32" s="22"/>
      <c r="E32" s="116" t="s">
        <v>35</v>
      </c>
      <c r="F32" s="164">
        <f>SUM(F28:F31)</f>
        <v>30</v>
      </c>
      <c r="G32" s="22"/>
      <c r="H32" s="116" t="s">
        <v>35</v>
      </c>
      <c r="I32" s="164">
        <f>SUM(I28:I31)</f>
        <v>30</v>
      </c>
    </row>
    <row r="33" spans="2:12" s="102" customFormat="1" ht="22.5" customHeight="1">
      <c r="B33" s="72" t="s">
        <v>36</v>
      </c>
      <c r="C33" s="168">
        <f>SUM(C32, C26, C14)</f>
        <v>150</v>
      </c>
      <c r="D33" s="22"/>
      <c r="E33" s="134" t="s">
        <v>36</v>
      </c>
      <c r="F33" s="169">
        <f>SUM(F32, F26, F14)</f>
        <v>131</v>
      </c>
      <c r="G33" s="22"/>
      <c r="H33" s="134" t="s">
        <v>36</v>
      </c>
      <c r="I33" s="168">
        <f>SUM(I32, I26, I14)</f>
        <v>135</v>
      </c>
    </row>
    <row r="34" spans="2:12" s="102" customFormat="1" ht="12.75" hidden="1" customHeight="1">
      <c r="B34" s="22"/>
      <c r="C34" s="54">
        <f>C33/3</f>
        <v>50</v>
      </c>
      <c r="D34" s="22"/>
      <c r="E34" s="22"/>
      <c r="F34" s="54">
        <f>F33/3</f>
        <v>43.666666666666664</v>
      </c>
      <c r="G34" s="22"/>
      <c r="H34" s="114"/>
      <c r="I34" s="54">
        <f>I33/3</f>
        <v>45</v>
      </c>
    </row>
    <row r="35" spans="2:12" ht="17.25" customHeight="1">
      <c r="B35" s="228" t="s">
        <v>112</v>
      </c>
      <c r="C35" s="228"/>
      <c r="D35" s="228"/>
      <c r="E35" s="228"/>
      <c r="F35" s="228"/>
      <c r="G35" s="228"/>
      <c r="H35" s="228"/>
      <c r="I35" s="228"/>
    </row>
    <row r="36" spans="2:12" ht="15" customHeight="1">
      <c r="B36" s="162" t="s">
        <v>1</v>
      </c>
      <c r="C36" s="162" t="s">
        <v>2</v>
      </c>
      <c r="D36" s="22"/>
      <c r="E36" s="162" t="s">
        <v>1</v>
      </c>
      <c r="F36" s="162" t="s">
        <v>2</v>
      </c>
      <c r="G36" s="22"/>
      <c r="H36" s="162"/>
      <c r="I36" s="162"/>
      <c r="J36" s="74"/>
      <c r="K36" s="74"/>
      <c r="L36" s="74"/>
    </row>
    <row r="37" spans="2:12" ht="22.5" customHeight="1">
      <c r="B37" s="222" t="s">
        <v>113</v>
      </c>
      <c r="C37" s="223"/>
      <c r="D37" s="22"/>
      <c r="E37" s="222" t="s">
        <v>114</v>
      </c>
      <c r="F37" s="223"/>
      <c r="G37" s="22"/>
      <c r="H37" s="222"/>
      <c r="I37" s="223"/>
      <c r="J37" s="135"/>
      <c r="K37" s="214"/>
      <c r="L37" s="214"/>
    </row>
    <row r="38" spans="2:12" ht="12.75" customHeight="1">
      <c r="B38" s="211" t="s">
        <v>7</v>
      </c>
      <c r="C38" s="212"/>
      <c r="D38" s="5"/>
      <c r="E38" s="211" t="s">
        <v>7</v>
      </c>
      <c r="F38" s="212"/>
      <c r="G38" s="5"/>
      <c r="H38" s="211"/>
      <c r="I38" s="212"/>
      <c r="J38" s="136"/>
      <c r="K38" s="207"/>
      <c r="L38" s="207"/>
    </row>
    <row r="39" spans="2:12" s="102" customFormat="1" ht="11.1" customHeight="1">
      <c r="B39" s="95" t="s">
        <v>8</v>
      </c>
      <c r="C39" s="26">
        <v>10</v>
      </c>
      <c r="D39" s="26"/>
      <c r="E39" s="26" t="s">
        <v>8</v>
      </c>
      <c r="F39" s="26">
        <v>10</v>
      </c>
      <c r="G39" s="28"/>
      <c r="H39" s="26"/>
      <c r="I39" s="26"/>
      <c r="J39" s="28"/>
      <c r="K39" s="79"/>
      <c r="L39" s="28"/>
    </row>
    <row r="40" spans="2:12" s="102" customFormat="1" ht="11.1" customHeight="1">
      <c r="B40" s="26" t="s">
        <v>41</v>
      </c>
      <c r="C40" s="26">
        <v>10</v>
      </c>
      <c r="D40" s="26"/>
      <c r="E40" s="26" t="s">
        <v>41</v>
      </c>
      <c r="F40" s="26">
        <v>10</v>
      </c>
      <c r="G40" s="28"/>
      <c r="H40" s="26"/>
      <c r="I40" s="26"/>
      <c r="J40" s="28"/>
      <c r="K40" s="79"/>
      <c r="L40" s="28"/>
    </row>
    <row r="41" spans="2:12" s="102" customFormat="1" ht="11.1" customHeight="1">
      <c r="B41" s="26" t="s">
        <v>10</v>
      </c>
      <c r="C41" s="26">
        <v>5</v>
      </c>
      <c r="D41" s="26"/>
      <c r="E41" s="26" t="s">
        <v>10</v>
      </c>
      <c r="F41" s="26">
        <v>5</v>
      </c>
      <c r="G41" s="28"/>
      <c r="H41" s="26"/>
      <c r="I41" s="26"/>
      <c r="J41" s="28"/>
      <c r="K41" s="79"/>
      <c r="L41" s="28"/>
    </row>
    <row r="42" spans="2:12" s="102" customFormat="1" ht="11.1" customHeight="1">
      <c r="B42" s="97" t="s">
        <v>11</v>
      </c>
      <c r="C42" s="26">
        <v>10</v>
      </c>
      <c r="D42" s="26"/>
      <c r="E42" s="109" t="s">
        <v>11</v>
      </c>
      <c r="F42" s="26">
        <v>10</v>
      </c>
      <c r="G42" s="28"/>
      <c r="H42" s="109"/>
      <c r="I42" s="26"/>
      <c r="J42" s="28"/>
      <c r="K42" s="81"/>
      <c r="L42" s="28"/>
    </row>
    <row r="43" spans="2:12" s="102" customFormat="1" ht="11.1" customHeight="1">
      <c r="B43" s="95" t="s">
        <v>12</v>
      </c>
      <c r="C43" s="26">
        <v>10</v>
      </c>
      <c r="D43" s="26"/>
      <c r="E43" s="26" t="s">
        <v>12</v>
      </c>
      <c r="F43" s="26">
        <v>10</v>
      </c>
      <c r="G43" s="28"/>
      <c r="H43" s="26"/>
      <c r="I43" s="26"/>
      <c r="J43" s="28"/>
      <c r="K43" s="28"/>
      <c r="L43" s="28"/>
    </row>
    <row r="44" spans="2:12" s="102" customFormat="1" ht="11.1" customHeight="1">
      <c r="B44" s="95" t="s">
        <v>13</v>
      </c>
      <c r="C44" s="26">
        <v>5</v>
      </c>
      <c r="D44" s="99"/>
      <c r="E44" s="26" t="s">
        <v>13</v>
      </c>
      <c r="F44" s="26">
        <v>5</v>
      </c>
      <c r="G44" s="35"/>
      <c r="H44" s="26"/>
      <c r="I44" s="26"/>
      <c r="J44" s="79"/>
      <c r="K44" s="79"/>
      <c r="L44" s="79"/>
    </row>
    <row r="45" spans="2:12" s="102" customFormat="1" ht="11.1" customHeight="1">
      <c r="B45" s="26" t="s">
        <v>14</v>
      </c>
      <c r="C45" s="100">
        <v>5</v>
      </c>
      <c r="D45" s="35"/>
      <c r="E45" s="26" t="s">
        <v>14</v>
      </c>
      <c r="F45" s="26">
        <v>5</v>
      </c>
      <c r="G45" s="35"/>
      <c r="H45" s="26"/>
      <c r="I45" s="26"/>
      <c r="J45" s="79"/>
      <c r="K45" s="79"/>
      <c r="L45" s="79"/>
    </row>
    <row r="46" spans="2:12" s="102" customFormat="1" ht="11.1" customHeight="1">
      <c r="B46" s="26" t="s">
        <v>15</v>
      </c>
      <c r="C46" s="26">
        <v>5</v>
      </c>
      <c r="D46" s="35"/>
      <c r="E46" s="26" t="s">
        <v>15</v>
      </c>
      <c r="F46" s="26">
        <v>5</v>
      </c>
      <c r="G46" s="35"/>
      <c r="H46" s="26"/>
      <c r="I46" s="26"/>
      <c r="J46" s="79"/>
      <c r="K46" s="79"/>
      <c r="L46" s="79"/>
    </row>
    <row r="47" spans="2:12" s="102" customFormat="1" ht="11.1" customHeight="1">
      <c r="B47" s="26" t="s">
        <v>16</v>
      </c>
      <c r="C47" s="26">
        <v>5</v>
      </c>
      <c r="D47" s="35"/>
      <c r="E47" s="26" t="s">
        <v>16</v>
      </c>
      <c r="F47" s="26">
        <v>5</v>
      </c>
      <c r="G47" s="35"/>
      <c r="H47" s="26"/>
      <c r="I47" s="26"/>
      <c r="J47" s="79"/>
      <c r="K47" s="79"/>
      <c r="L47" s="79"/>
    </row>
    <row r="48" spans="2:12" s="102" customFormat="1" ht="23.25" customHeight="1">
      <c r="B48" s="37" t="s">
        <v>85</v>
      </c>
      <c r="C48" s="164">
        <f>SUM(C39:C47)</f>
        <v>65</v>
      </c>
      <c r="D48" s="22"/>
      <c r="E48" s="116" t="s">
        <v>85</v>
      </c>
      <c r="F48" s="164">
        <f>SUM(F39:F47)</f>
        <v>65</v>
      </c>
      <c r="G48" s="22"/>
      <c r="H48" s="116"/>
      <c r="I48" s="164"/>
      <c r="J48" s="75"/>
      <c r="K48" s="83"/>
      <c r="L48" s="75"/>
    </row>
    <row r="49" spans="2:12" s="102" customFormat="1" ht="13.5" customHeight="1">
      <c r="B49" s="211" t="s">
        <v>18</v>
      </c>
      <c r="C49" s="212"/>
      <c r="D49" s="5"/>
      <c r="E49" s="211" t="s">
        <v>18</v>
      </c>
      <c r="F49" s="212"/>
      <c r="G49" s="5"/>
      <c r="H49" s="211"/>
      <c r="I49" s="212"/>
      <c r="J49" s="137"/>
      <c r="K49" s="206"/>
      <c r="L49" s="206"/>
    </row>
    <row r="50" spans="2:12" ht="10.5" customHeight="1">
      <c r="B50" s="13" t="s">
        <v>19</v>
      </c>
      <c r="C50" s="13">
        <f>SUM(C51:C53)/3</f>
        <v>5</v>
      </c>
      <c r="D50" s="13"/>
      <c r="E50" s="13" t="s">
        <v>19</v>
      </c>
      <c r="F50" s="13">
        <f>SUM(F51:F53)/3</f>
        <v>5</v>
      </c>
      <c r="G50" s="5"/>
      <c r="H50" s="13"/>
      <c r="I50" s="13"/>
      <c r="J50" s="30"/>
      <c r="K50" s="30"/>
      <c r="L50" s="30"/>
    </row>
    <row r="51" spans="2:12" ht="10.5" customHeight="1">
      <c r="B51" s="13" t="s">
        <v>20</v>
      </c>
      <c r="C51" s="26">
        <v>5</v>
      </c>
      <c r="D51" s="26"/>
      <c r="E51" s="26" t="s">
        <v>20</v>
      </c>
      <c r="F51" s="26">
        <v>5</v>
      </c>
      <c r="G51" s="28"/>
      <c r="H51" s="26"/>
      <c r="I51" s="26"/>
      <c r="J51" s="30"/>
      <c r="K51" s="30"/>
      <c r="L51" s="30"/>
    </row>
    <row r="52" spans="2:12" s="102" customFormat="1" ht="10.5" customHeight="1">
      <c r="B52" s="26" t="s">
        <v>21</v>
      </c>
      <c r="C52" s="61">
        <v>5</v>
      </c>
      <c r="D52" s="26"/>
      <c r="E52" s="26" t="s">
        <v>21</v>
      </c>
      <c r="F52" s="61">
        <v>5</v>
      </c>
      <c r="G52" s="28"/>
      <c r="H52" s="26"/>
      <c r="I52" s="61"/>
      <c r="J52" s="30"/>
      <c r="K52" s="30"/>
      <c r="L52" s="30"/>
    </row>
    <row r="53" spans="2:12" s="102" customFormat="1" ht="10.5" customHeight="1">
      <c r="B53" s="26" t="s">
        <v>22</v>
      </c>
      <c r="C53" s="26">
        <v>5</v>
      </c>
      <c r="D53" s="26"/>
      <c r="E53" s="26" t="s">
        <v>22</v>
      </c>
      <c r="F53" s="26">
        <v>5</v>
      </c>
      <c r="G53" s="28"/>
      <c r="H53" s="26"/>
      <c r="I53" s="26"/>
      <c r="J53" s="30"/>
      <c r="K53" s="30"/>
      <c r="L53" s="30"/>
    </row>
    <row r="54" spans="2:12" ht="11.1" customHeight="1">
      <c r="B54" s="13" t="s">
        <v>23</v>
      </c>
      <c r="C54" s="13">
        <f>SUM(C55:C59)</f>
        <v>46</v>
      </c>
      <c r="D54" s="13"/>
      <c r="E54" s="13" t="s">
        <v>23</v>
      </c>
      <c r="F54" s="13">
        <f>SUM(F55:F59)</f>
        <v>46</v>
      </c>
      <c r="G54" s="5"/>
      <c r="H54" s="13"/>
      <c r="I54" s="13"/>
      <c r="J54" s="30"/>
      <c r="K54" s="30"/>
      <c r="L54" s="30"/>
    </row>
    <row r="55" spans="2:12" ht="11.1" customHeight="1">
      <c r="B55" s="13" t="s">
        <v>24</v>
      </c>
      <c r="C55" s="13">
        <v>6</v>
      </c>
      <c r="D55" s="13"/>
      <c r="E55" s="13" t="s">
        <v>24</v>
      </c>
      <c r="F55" s="26">
        <v>6</v>
      </c>
      <c r="G55" s="5"/>
      <c r="H55" s="13"/>
      <c r="I55" s="26"/>
      <c r="J55" s="30"/>
      <c r="K55" s="30"/>
      <c r="L55" s="30"/>
    </row>
    <row r="56" spans="2:12" ht="11.1" customHeight="1">
      <c r="B56" s="13" t="s">
        <v>25</v>
      </c>
      <c r="C56" s="26">
        <v>10</v>
      </c>
      <c r="D56" s="13"/>
      <c r="E56" s="13" t="s">
        <v>25</v>
      </c>
      <c r="F56" s="26">
        <v>10</v>
      </c>
      <c r="G56" s="5"/>
      <c r="H56" s="13"/>
      <c r="I56" s="26"/>
      <c r="J56" s="30"/>
      <c r="K56" s="30"/>
      <c r="L56" s="30"/>
    </row>
    <row r="57" spans="2:12" s="102" customFormat="1" ht="11.1" customHeight="1">
      <c r="B57" s="26" t="s">
        <v>26</v>
      </c>
      <c r="C57" s="38">
        <v>10</v>
      </c>
      <c r="D57" s="99"/>
      <c r="E57" s="26" t="s">
        <v>26</v>
      </c>
      <c r="F57" s="38">
        <v>10</v>
      </c>
      <c r="G57" s="35"/>
      <c r="H57" s="26"/>
      <c r="I57" s="38"/>
      <c r="J57" s="79"/>
      <c r="K57" s="30"/>
      <c r="L57" s="79"/>
    </row>
    <row r="58" spans="2:12" ht="11.1" customHeight="1">
      <c r="B58" s="61" t="s">
        <v>27</v>
      </c>
      <c r="C58" s="38">
        <v>10</v>
      </c>
      <c r="D58" s="133"/>
      <c r="E58" s="61" t="s">
        <v>27</v>
      </c>
      <c r="F58" s="38">
        <v>10</v>
      </c>
      <c r="G58" s="22"/>
      <c r="H58" s="61"/>
      <c r="I58" s="38"/>
      <c r="J58" s="127"/>
      <c r="K58" s="25"/>
      <c r="L58" s="127"/>
    </row>
    <row r="59" spans="2:12" ht="11.1" customHeight="1">
      <c r="B59" s="13" t="s">
        <v>28</v>
      </c>
      <c r="C59" s="26">
        <v>10</v>
      </c>
      <c r="D59" s="99"/>
      <c r="E59" s="26" t="s">
        <v>28</v>
      </c>
      <c r="F59" s="26">
        <v>10</v>
      </c>
      <c r="G59" s="35"/>
      <c r="H59" s="26"/>
      <c r="I59" s="26"/>
      <c r="J59" s="79"/>
      <c r="K59" s="30"/>
      <c r="L59" s="79"/>
    </row>
    <row r="60" spans="2:12" ht="22.5">
      <c r="B60" s="37" t="s">
        <v>29</v>
      </c>
      <c r="C60" s="164">
        <f>SUM(C50, C54)</f>
        <v>51</v>
      </c>
      <c r="D60" s="133"/>
      <c r="E60" s="116" t="s">
        <v>29</v>
      </c>
      <c r="F60" s="164">
        <f>SUM(F50, F54)</f>
        <v>51</v>
      </c>
      <c r="G60" s="22"/>
      <c r="H60" s="116"/>
      <c r="I60" s="164"/>
      <c r="J60" s="91"/>
      <c r="K60" s="83"/>
      <c r="L60" s="91"/>
    </row>
    <row r="61" spans="2:12" ht="12" customHeight="1">
      <c r="B61" s="211" t="s">
        <v>30</v>
      </c>
      <c r="C61" s="212"/>
      <c r="D61" s="22"/>
      <c r="E61" s="211" t="s">
        <v>30</v>
      </c>
      <c r="F61" s="212"/>
      <c r="G61" s="22"/>
      <c r="H61" s="211"/>
      <c r="I61" s="212"/>
      <c r="J61" s="138"/>
      <c r="K61" s="205"/>
      <c r="L61" s="205"/>
    </row>
    <row r="62" spans="2:12" ht="11.1" customHeight="1">
      <c r="B62" s="13" t="s">
        <v>31</v>
      </c>
      <c r="C62" s="13">
        <v>10</v>
      </c>
      <c r="D62" s="22"/>
      <c r="E62" s="13" t="s">
        <v>31</v>
      </c>
      <c r="F62" s="13">
        <v>10</v>
      </c>
      <c r="G62" s="22"/>
      <c r="H62" s="13"/>
      <c r="I62" s="13"/>
      <c r="J62" s="30"/>
      <c r="K62" s="79"/>
      <c r="L62" s="30"/>
    </row>
    <row r="63" spans="2:12" ht="11.1" customHeight="1">
      <c r="B63" s="13" t="s">
        <v>32</v>
      </c>
      <c r="C63" s="13">
        <v>10</v>
      </c>
      <c r="D63" s="22"/>
      <c r="E63" s="13" t="s">
        <v>32</v>
      </c>
      <c r="F63" s="13">
        <v>10</v>
      </c>
      <c r="G63" s="22"/>
      <c r="H63" s="13"/>
      <c r="I63" s="13"/>
      <c r="J63" s="28"/>
      <c r="K63" s="79"/>
      <c r="L63" s="28"/>
    </row>
    <row r="64" spans="2:12" ht="11.1" customHeight="1">
      <c r="B64" s="13" t="s">
        <v>33</v>
      </c>
      <c r="C64" s="13">
        <v>5</v>
      </c>
      <c r="D64" s="22"/>
      <c r="E64" s="13" t="s">
        <v>33</v>
      </c>
      <c r="F64" s="13">
        <v>5</v>
      </c>
      <c r="G64" s="22"/>
      <c r="H64" s="13"/>
      <c r="I64" s="13"/>
      <c r="J64" s="28"/>
      <c r="K64" s="79"/>
      <c r="L64" s="28"/>
    </row>
    <row r="65" spans="2:12" ht="11.1" customHeight="1">
      <c r="B65" s="13" t="s">
        <v>34</v>
      </c>
      <c r="C65" s="13">
        <v>5</v>
      </c>
      <c r="D65" s="22"/>
      <c r="E65" s="13" t="s">
        <v>34</v>
      </c>
      <c r="F65" s="13">
        <v>5</v>
      </c>
      <c r="G65" s="22"/>
      <c r="H65" s="13"/>
      <c r="I65" s="13"/>
      <c r="J65" s="28"/>
      <c r="K65" s="79"/>
      <c r="L65" s="28"/>
    </row>
    <row r="66" spans="2:12" ht="22.5">
      <c r="B66" s="37" t="s">
        <v>35</v>
      </c>
      <c r="C66" s="164">
        <f>SUM(C62:C65)</f>
        <v>30</v>
      </c>
      <c r="D66" s="139"/>
      <c r="E66" s="116" t="s">
        <v>35</v>
      </c>
      <c r="F66" s="164">
        <f>SUM(F62:F65)</f>
        <v>30</v>
      </c>
      <c r="G66" s="139"/>
      <c r="H66" s="116"/>
      <c r="I66" s="164"/>
      <c r="J66" s="75"/>
      <c r="K66" s="83"/>
      <c r="L66" s="75"/>
    </row>
    <row r="67" spans="2:12" s="102" customFormat="1" ht="22.5" customHeight="1">
      <c r="B67" s="140" t="s">
        <v>36</v>
      </c>
      <c r="C67" s="168">
        <f>SUM(C66, C60, C48)</f>
        <v>146</v>
      </c>
      <c r="D67" s="139"/>
      <c r="E67" s="141" t="s">
        <v>36</v>
      </c>
      <c r="F67" s="168">
        <f>SUM(F66, F60, F48)</f>
        <v>146</v>
      </c>
      <c r="G67" s="139"/>
      <c r="H67" s="141"/>
      <c r="I67" s="168"/>
      <c r="J67" s="75"/>
      <c r="K67" s="93"/>
      <c r="L67" s="75"/>
    </row>
    <row r="68" spans="2:12" s="102" customFormat="1" ht="12.75" hidden="1" customHeight="1">
      <c r="B68" s="22"/>
      <c r="C68" s="54">
        <f>C67/3</f>
        <v>48.666666666666664</v>
      </c>
      <c r="D68" s="22"/>
      <c r="E68" s="22"/>
      <c r="F68" s="54">
        <f>F67/3</f>
        <v>48.666666666666664</v>
      </c>
      <c r="G68" s="22"/>
      <c r="H68" s="22"/>
      <c r="I68" s="44">
        <f>I67/3</f>
        <v>0</v>
      </c>
      <c r="J68" s="54"/>
    </row>
    <row r="69" spans="2:12" ht="12.75" customHeight="1">
      <c r="B69" s="142"/>
      <c r="C69" s="142"/>
      <c r="D69" s="142"/>
      <c r="E69" s="142"/>
      <c r="F69" s="142"/>
      <c r="G69" s="142"/>
      <c r="H69" s="142"/>
      <c r="I69" s="142"/>
    </row>
    <row r="70" spans="2:12" ht="18" customHeight="1">
      <c r="B70" s="162" t="s">
        <v>1</v>
      </c>
      <c r="C70" s="162" t="s">
        <v>2</v>
      </c>
      <c r="D70" s="22"/>
      <c r="E70" s="162" t="s">
        <v>1</v>
      </c>
      <c r="F70" s="162" t="s">
        <v>2</v>
      </c>
      <c r="G70" s="142"/>
      <c r="H70" s="162" t="s">
        <v>1</v>
      </c>
      <c r="I70" s="162" t="s">
        <v>2</v>
      </c>
    </row>
    <row r="71" spans="2:12" ht="23.25" customHeight="1">
      <c r="B71" s="222" t="s">
        <v>115</v>
      </c>
      <c r="C71" s="223"/>
      <c r="D71" s="22"/>
      <c r="E71" s="222" t="s">
        <v>116</v>
      </c>
      <c r="F71" s="223"/>
      <c r="G71" s="142"/>
      <c r="H71" s="222" t="s">
        <v>117</v>
      </c>
      <c r="I71" s="223"/>
    </row>
    <row r="72" spans="2:12" ht="12.75" customHeight="1">
      <c r="B72" s="211" t="s">
        <v>7</v>
      </c>
      <c r="C72" s="212"/>
      <c r="D72" s="5"/>
      <c r="E72" s="211" t="s">
        <v>7</v>
      </c>
      <c r="F72" s="212"/>
      <c r="G72" s="142"/>
      <c r="H72" s="211" t="s">
        <v>7</v>
      </c>
      <c r="I72" s="212"/>
    </row>
    <row r="73" spans="2:12" s="102" customFormat="1">
      <c r="B73" s="95" t="s">
        <v>8</v>
      </c>
      <c r="C73" s="26">
        <v>10</v>
      </c>
      <c r="D73" s="26"/>
      <c r="E73" s="26" t="s">
        <v>8</v>
      </c>
      <c r="F73" s="26">
        <v>10</v>
      </c>
      <c r="G73" s="114"/>
      <c r="H73" s="26" t="s">
        <v>8</v>
      </c>
      <c r="I73" s="26">
        <v>10</v>
      </c>
    </row>
    <row r="74" spans="2:12" s="102" customFormat="1">
      <c r="B74" s="26" t="s">
        <v>41</v>
      </c>
      <c r="C74" s="26">
        <v>5</v>
      </c>
      <c r="D74" s="26"/>
      <c r="E74" s="26" t="s">
        <v>41</v>
      </c>
      <c r="F74" s="26">
        <v>10</v>
      </c>
      <c r="G74" s="114"/>
      <c r="H74" s="26" t="s">
        <v>41</v>
      </c>
      <c r="I74" s="26">
        <v>10</v>
      </c>
    </row>
    <row r="75" spans="2:12" s="102" customFormat="1">
      <c r="B75" s="26" t="s">
        <v>10</v>
      </c>
      <c r="C75" s="26">
        <v>5</v>
      </c>
      <c r="D75" s="26"/>
      <c r="E75" s="26" t="s">
        <v>10</v>
      </c>
      <c r="F75" s="26">
        <v>5</v>
      </c>
      <c r="G75" s="114"/>
      <c r="H75" s="26" t="s">
        <v>10</v>
      </c>
      <c r="I75" s="26">
        <v>5</v>
      </c>
    </row>
    <row r="76" spans="2:12" s="102" customFormat="1">
      <c r="B76" s="97" t="s">
        <v>11</v>
      </c>
      <c r="C76" s="26">
        <v>10</v>
      </c>
      <c r="D76" s="26"/>
      <c r="E76" s="109" t="s">
        <v>11</v>
      </c>
      <c r="F76" s="26">
        <v>10</v>
      </c>
      <c r="G76" s="114"/>
      <c r="H76" s="109" t="s">
        <v>11</v>
      </c>
      <c r="I76" s="26">
        <v>10</v>
      </c>
    </row>
    <row r="77" spans="2:12" s="102" customFormat="1">
      <c r="B77" s="95" t="s">
        <v>12</v>
      </c>
      <c r="C77" s="26">
        <v>10</v>
      </c>
      <c r="D77" s="26"/>
      <c r="E77" s="26" t="s">
        <v>12</v>
      </c>
      <c r="F77" s="26">
        <v>10</v>
      </c>
      <c r="G77" s="114"/>
      <c r="H77" s="26" t="s">
        <v>12</v>
      </c>
      <c r="I77" s="26">
        <v>10</v>
      </c>
    </row>
    <row r="78" spans="2:12" s="102" customFormat="1">
      <c r="B78" s="95" t="s">
        <v>13</v>
      </c>
      <c r="C78" s="26">
        <v>5</v>
      </c>
      <c r="D78" s="99"/>
      <c r="E78" s="26" t="s">
        <v>13</v>
      </c>
      <c r="F78" s="26">
        <v>5</v>
      </c>
      <c r="G78" s="114"/>
      <c r="H78" s="26" t="s">
        <v>13</v>
      </c>
      <c r="I78" s="26">
        <v>5</v>
      </c>
    </row>
    <row r="79" spans="2:12" s="102" customFormat="1">
      <c r="B79" s="26" t="s">
        <v>14</v>
      </c>
      <c r="C79" s="100">
        <v>5</v>
      </c>
      <c r="D79" s="35"/>
      <c r="E79" s="26" t="s">
        <v>14</v>
      </c>
      <c r="F79" s="26">
        <v>5</v>
      </c>
      <c r="G79" s="114"/>
      <c r="H79" s="26" t="s">
        <v>14</v>
      </c>
      <c r="I79" s="26">
        <v>5</v>
      </c>
    </row>
    <row r="80" spans="2:12" s="102" customFormat="1">
      <c r="B80" s="26" t="s">
        <v>15</v>
      </c>
      <c r="C80" s="26">
        <v>5</v>
      </c>
      <c r="D80" s="35"/>
      <c r="E80" s="26" t="s">
        <v>15</v>
      </c>
      <c r="F80" s="26">
        <v>5</v>
      </c>
      <c r="G80" s="114"/>
      <c r="H80" s="26" t="s">
        <v>15</v>
      </c>
      <c r="I80" s="26">
        <v>5</v>
      </c>
    </row>
    <row r="81" spans="2:14" s="102" customFormat="1">
      <c r="B81" s="26" t="s">
        <v>16</v>
      </c>
      <c r="C81" s="26">
        <v>5</v>
      </c>
      <c r="D81" s="35"/>
      <c r="E81" s="26" t="s">
        <v>16</v>
      </c>
      <c r="F81" s="26">
        <v>5</v>
      </c>
      <c r="G81" s="114"/>
      <c r="H81" s="26" t="s">
        <v>16</v>
      </c>
      <c r="I81" s="26">
        <v>5</v>
      </c>
    </row>
    <row r="82" spans="2:14" s="102" customFormat="1" ht="22.5" customHeight="1">
      <c r="B82" s="37" t="s">
        <v>85</v>
      </c>
      <c r="C82" s="164">
        <f>SUM(C73:C81)</f>
        <v>60</v>
      </c>
      <c r="D82" s="22"/>
      <c r="E82" s="116" t="s">
        <v>85</v>
      </c>
      <c r="F82" s="164">
        <f>SUM(F73:F81)</f>
        <v>65</v>
      </c>
      <c r="G82" s="114"/>
      <c r="H82" s="116" t="s">
        <v>85</v>
      </c>
      <c r="I82" s="164">
        <f>SUM(I73:I81)</f>
        <v>65</v>
      </c>
    </row>
    <row r="83" spans="2:14" s="102" customFormat="1" ht="12.75" customHeight="1">
      <c r="B83" s="211" t="s">
        <v>18</v>
      </c>
      <c r="C83" s="212"/>
      <c r="D83" s="5"/>
      <c r="E83" s="211" t="s">
        <v>18</v>
      </c>
      <c r="F83" s="212"/>
      <c r="G83" s="114"/>
      <c r="H83" s="211" t="s">
        <v>18</v>
      </c>
      <c r="I83" s="212"/>
    </row>
    <row r="84" spans="2:14">
      <c r="B84" s="13" t="s">
        <v>19</v>
      </c>
      <c r="C84" s="170">
        <f>SUM(C85:C87)/3</f>
        <v>5</v>
      </c>
      <c r="D84" s="5"/>
      <c r="E84" s="13" t="s">
        <v>19</v>
      </c>
      <c r="F84" s="13">
        <f>SUM(F85:F87)/3</f>
        <v>5</v>
      </c>
      <c r="G84" s="142"/>
      <c r="H84" s="13" t="s">
        <v>19</v>
      </c>
      <c r="I84" s="13">
        <f>SUM(I85:I87)/3</f>
        <v>5</v>
      </c>
    </row>
    <row r="85" spans="2:14">
      <c r="B85" s="13" t="s">
        <v>20</v>
      </c>
      <c r="C85" s="26">
        <v>5</v>
      </c>
      <c r="D85" s="28"/>
      <c r="E85" s="26" t="s">
        <v>20</v>
      </c>
      <c r="F85" s="26">
        <v>5</v>
      </c>
      <c r="G85" s="114"/>
      <c r="H85" s="26" t="s">
        <v>20</v>
      </c>
      <c r="I85" s="26">
        <v>5</v>
      </c>
    </row>
    <row r="86" spans="2:14" s="102" customFormat="1">
      <c r="B86" s="26" t="s">
        <v>21</v>
      </c>
      <c r="C86" s="61">
        <v>5</v>
      </c>
      <c r="D86" s="28"/>
      <c r="E86" s="26" t="s">
        <v>21</v>
      </c>
      <c r="F86" s="61">
        <v>5</v>
      </c>
      <c r="G86" s="114"/>
      <c r="H86" s="26" t="s">
        <v>21</v>
      </c>
      <c r="I86" s="61">
        <v>5</v>
      </c>
    </row>
    <row r="87" spans="2:14" s="103" customFormat="1">
      <c r="B87" s="26" t="s">
        <v>22</v>
      </c>
      <c r="C87" s="26">
        <v>5</v>
      </c>
      <c r="D87" s="28"/>
      <c r="E87" s="26" t="s">
        <v>22</v>
      </c>
      <c r="F87" s="26">
        <v>5</v>
      </c>
      <c r="G87" s="114"/>
      <c r="H87" s="26" t="s">
        <v>22</v>
      </c>
      <c r="I87" s="26">
        <v>5</v>
      </c>
      <c r="J87" s="102"/>
      <c r="K87" s="102"/>
      <c r="L87" s="102"/>
      <c r="M87" s="102"/>
      <c r="N87" s="102"/>
    </row>
    <row r="88" spans="2:14">
      <c r="B88" s="13" t="s">
        <v>23</v>
      </c>
      <c r="C88" s="13">
        <f>SUM(C89:C93)</f>
        <v>35</v>
      </c>
      <c r="D88" s="5"/>
      <c r="E88" s="13" t="s">
        <v>23</v>
      </c>
      <c r="F88" s="13">
        <f>SUM(F89:F93)</f>
        <v>42</v>
      </c>
      <c r="G88" s="142"/>
      <c r="H88" s="13" t="s">
        <v>23</v>
      </c>
      <c r="I88" s="13">
        <f>SUM(I89:I93)</f>
        <v>32</v>
      </c>
    </row>
    <row r="89" spans="2:14">
      <c r="B89" s="13" t="s">
        <v>24</v>
      </c>
      <c r="C89" s="13">
        <v>10</v>
      </c>
      <c r="D89" s="5"/>
      <c r="E89" s="13" t="s">
        <v>24</v>
      </c>
      <c r="F89" s="13">
        <v>2</v>
      </c>
      <c r="G89" s="142"/>
      <c r="H89" s="13" t="s">
        <v>24</v>
      </c>
      <c r="I89" s="13">
        <v>10</v>
      </c>
    </row>
    <row r="90" spans="2:14">
      <c r="B90" s="13" t="s">
        <v>25</v>
      </c>
      <c r="C90" s="26">
        <v>5</v>
      </c>
      <c r="D90" s="5"/>
      <c r="E90" s="13" t="s">
        <v>25</v>
      </c>
      <c r="F90" s="26">
        <v>10</v>
      </c>
      <c r="G90" s="142"/>
      <c r="H90" s="13" t="s">
        <v>25</v>
      </c>
      <c r="I90" s="26">
        <v>10</v>
      </c>
    </row>
    <row r="91" spans="2:14" s="102" customFormat="1">
      <c r="B91" s="26" t="s">
        <v>26</v>
      </c>
      <c r="C91" s="38">
        <v>10</v>
      </c>
      <c r="D91" s="35"/>
      <c r="E91" s="26" t="s">
        <v>26</v>
      </c>
      <c r="F91" s="38">
        <v>10</v>
      </c>
      <c r="G91" s="114"/>
      <c r="H91" s="26" t="s">
        <v>26</v>
      </c>
      <c r="I91" s="38">
        <v>0</v>
      </c>
    </row>
    <row r="92" spans="2:14">
      <c r="B92" s="61" t="s">
        <v>27</v>
      </c>
      <c r="C92" s="38">
        <v>10</v>
      </c>
      <c r="D92" s="22"/>
      <c r="E92" s="61" t="s">
        <v>27</v>
      </c>
      <c r="F92" s="38">
        <v>10</v>
      </c>
      <c r="G92" s="142"/>
      <c r="H92" s="61" t="s">
        <v>27</v>
      </c>
      <c r="I92" s="38">
        <v>10</v>
      </c>
    </row>
    <row r="93" spans="2:14">
      <c r="B93" s="13" t="s">
        <v>28</v>
      </c>
      <c r="C93" s="26">
        <v>0</v>
      </c>
      <c r="D93" s="35"/>
      <c r="E93" s="26" t="s">
        <v>28</v>
      </c>
      <c r="F93" s="26">
        <v>10</v>
      </c>
      <c r="G93" s="114"/>
      <c r="H93" s="26" t="s">
        <v>28</v>
      </c>
      <c r="I93" s="26">
        <v>2</v>
      </c>
    </row>
    <row r="94" spans="2:14" ht="22.5" customHeight="1">
      <c r="B94" s="116" t="s">
        <v>29</v>
      </c>
      <c r="C94" s="167">
        <f>SUM(C84, C88)</f>
        <v>40</v>
      </c>
      <c r="D94" s="22"/>
      <c r="E94" s="116" t="s">
        <v>29</v>
      </c>
      <c r="F94" s="164">
        <f>SUM(F84, F88)</f>
        <v>47</v>
      </c>
      <c r="G94" s="142"/>
      <c r="H94" s="116" t="s">
        <v>29</v>
      </c>
      <c r="I94" s="164">
        <f>SUM(I84, I88)</f>
        <v>37</v>
      </c>
    </row>
    <row r="95" spans="2:14" ht="12.75" customHeight="1">
      <c r="B95" s="211" t="s">
        <v>30</v>
      </c>
      <c r="C95" s="212"/>
      <c r="D95" s="22"/>
      <c r="E95" s="211" t="s">
        <v>30</v>
      </c>
      <c r="F95" s="212"/>
      <c r="G95" s="142"/>
      <c r="H95" s="211" t="s">
        <v>30</v>
      </c>
      <c r="I95" s="212"/>
    </row>
    <row r="96" spans="2:14">
      <c r="B96" s="13" t="s">
        <v>31</v>
      </c>
      <c r="C96" s="13">
        <v>10</v>
      </c>
      <c r="D96" s="22"/>
      <c r="E96" s="13" t="s">
        <v>31</v>
      </c>
      <c r="F96" s="13">
        <v>10</v>
      </c>
      <c r="G96" s="142"/>
      <c r="H96" s="13" t="s">
        <v>31</v>
      </c>
      <c r="I96" s="13">
        <v>8</v>
      </c>
    </row>
    <row r="97" spans="2:13">
      <c r="B97" s="13" t="s">
        <v>32</v>
      </c>
      <c r="C97" s="13">
        <v>10</v>
      </c>
      <c r="D97" s="22"/>
      <c r="E97" s="13" t="s">
        <v>32</v>
      </c>
      <c r="F97" s="13">
        <v>10</v>
      </c>
      <c r="G97" s="142"/>
      <c r="H97" s="13" t="s">
        <v>32</v>
      </c>
      <c r="I97" s="13">
        <v>10</v>
      </c>
    </row>
    <row r="98" spans="2:13">
      <c r="B98" s="13" t="s">
        <v>33</v>
      </c>
      <c r="C98" s="13">
        <v>5</v>
      </c>
      <c r="D98" s="22"/>
      <c r="E98" s="13" t="s">
        <v>33</v>
      </c>
      <c r="F98" s="13">
        <v>0</v>
      </c>
      <c r="G98" s="142"/>
      <c r="H98" s="13" t="s">
        <v>33</v>
      </c>
      <c r="I98" s="13">
        <v>5</v>
      </c>
    </row>
    <row r="99" spans="2:13">
      <c r="B99" s="13" t="s">
        <v>34</v>
      </c>
      <c r="C99" s="13">
        <v>5</v>
      </c>
      <c r="D99" s="22"/>
      <c r="E99" s="13" t="s">
        <v>34</v>
      </c>
      <c r="F99" s="13">
        <v>5</v>
      </c>
      <c r="G99" s="142"/>
      <c r="H99" s="13" t="s">
        <v>34</v>
      </c>
      <c r="I99" s="13">
        <v>5</v>
      </c>
    </row>
    <row r="100" spans="2:13" ht="28.5" customHeight="1">
      <c r="B100" s="116" t="s">
        <v>35</v>
      </c>
      <c r="C100" s="164">
        <f>SUM(C96:C99)</f>
        <v>30</v>
      </c>
      <c r="D100" s="22"/>
      <c r="E100" s="116" t="s">
        <v>35</v>
      </c>
      <c r="F100" s="164">
        <f>SUM(F96:F99)</f>
        <v>25</v>
      </c>
      <c r="G100" s="142"/>
      <c r="H100" s="116" t="s">
        <v>35</v>
      </c>
      <c r="I100" s="164">
        <f>SUM(I96:I99)</f>
        <v>28</v>
      </c>
    </row>
    <row r="101" spans="2:13" s="102" customFormat="1" ht="24.75" customHeight="1">
      <c r="B101" s="72" t="s">
        <v>36</v>
      </c>
      <c r="C101" s="169">
        <f>SUM(C100, C94, C82)</f>
        <v>130</v>
      </c>
      <c r="D101" s="22"/>
      <c r="E101" s="134" t="s">
        <v>36</v>
      </c>
      <c r="F101" s="168">
        <f>SUM(F100, F94, F82)</f>
        <v>137</v>
      </c>
      <c r="G101" s="114"/>
      <c r="H101" s="134" t="s">
        <v>36</v>
      </c>
      <c r="I101" s="168">
        <f>SUM(I100, I94, I82)</f>
        <v>130</v>
      </c>
    </row>
    <row r="102" spans="2:13" s="102" customFormat="1" ht="25.5" hidden="1" customHeight="1">
      <c r="B102" s="22"/>
      <c r="C102" s="54">
        <f>C101/3</f>
        <v>43.333333333333336</v>
      </c>
      <c r="D102" s="22"/>
      <c r="E102" s="22"/>
      <c r="F102" s="54">
        <f>F101/3</f>
        <v>45.666666666666664</v>
      </c>
      <c r="G102" s="114"/>
      <c r="H102" s="114"/>
      <c r="I102" s="54">
        <f>I101/3</f>
        <v>43.333333333333336</v>
      </c>
    </row>
    <row r="103" spans="2:13" ht="18.75" customHeight="1">
      <c r="B103" s="142"/>
      <c r="C103" s="142"/>
      <c r="D103" s="142"/>
      <c r="E103" s="142"/>
      <c r="F103" s="142"/>
      <c r="G103" s="142"/>
      <c r="H103" s="142"/>
      <c r="I103" s="142"/>
    </row>
    <row r="104" spans="2:13" ht="16.5" customHeight="1">
      <c r="B104" s="142"/>
      <c r="C104" s="228" t="s">
        <v>118</v>
      </c>
      <c r="D104" s="228"/>
      <c r="E104" s="228"/>
      <c r="F104" s="228"/>
      <c r="G104" s="228"/>
      <c r="H104" s="228"/>
      <c r="I104" s="228"/>
    </row>
    <row r="105" spans="2:13" ht="23.25" hidden="1" customHeight="1">
      <c r="B105" s="142"/>
      <c r="C105" s="142"/>
      <c r="D105" s="142"/>
      <c r="E105" s="142"/>
      <c r="F105" s="142"/>
      <c r="G105" s="142"/>
      <c r="H105" s="142"/>
      <c r="I105" s="143"/>
      <c r="J105" s="144"/>
    </row>
    <row r="106" spans="2:13">
      <c r="B106" s="162" t="s">
        <v>1</v>
      </c>
      <c r="C106" s="162" t="s">
        <v>2</v>
      </c>
      <c r="D106" s="22"/>
      <c r="E106" s="162" t="s">
        <v>1</v>
      </c>
      <c r="F106" s="162" t="s">
        <v>2</v>
      </c>
      <c r="G106" s="22"/>
      <c r="H106" s="162" t="s">
        <v>1</v>
      </c>
      <c r="I106" s="162" t="s">
        <v>2</v>
      </c>
      <c r="L106" s="145"/>
      <c r="M106" s="145"/>
    </row>
    <row r="107" spans="2:13" ht="12.75" customHeight="1">
      <c r="B107" s="222" t="s">
        <v>119</v>
      </c>
      <c r="C107" s="223"/>
      <c r="D107" s="22"/>
      <c r="E107" s="222" t="s">
        <v>120</v>
      </c>
      <c r="F107" s="223"/>
      <c r="G107" s="22"/>
      <c r="H107" s="222" t="s">
        <v>121</v>
      </c>
      <c r="I107" s="223"/>
      <c r="L107" s="146"/>
      <c r="M107" s="146"/>
    </row>
    <row r="108" spans="2:13" ht="12.75" customHeight="1">
      <c r="B108" s="211" t="s">
        <v>7</v>
      </c>
      <c r="C108" s="212"/>
      <c r="D108" s="5"/>
      <c r="E108" s="211" t="s">
        <v>7</v>
      </c>
      <c r="F108" s="212"/>
      <c r="G108" s="5"/>
      <c r="H108" s="211" t="s">
        <v>7</v>
      </c>
      <c r="I108" s="212"/>
      <c r="L108" s="147"/>
      <c r="M108" s="147"/>
    </row>
    <row r="109" spans="2:13" s="102" customFormat="1">
      <c r="B109" s="95" t="s">
        <v>8</v>
      </c>
      <c r="C109" s="26">
        <v>0</v>
      </c>
      <c r="D109" s="28"/>
      <c r="E109" s="26" t="s">
        <v>8</v>
      </c>
      <c r="F109" s="26">
        <v>10</v>
      </c>
      <c r="G109" s="28"/>
      <c r="H109" s="26" t="s">
        <v>8</v>
      </c>
      <c r="I109" s="26">
        <v>10</v>
      </c>
      <c r="L109" s="79"/>
      <c r="M109" s="28"/>
    </row>
    <row r="110" spans="2:13" s="102" customFormat="1">
      <c r="B110" s="26" t="s">
        <v>41</v>
      </c>
      <c r="C110" s="26">
        <v>5</v>
      </c>
      <c r="D110" s="28"/>
      <c r="E110" s="26" t="s">
        <v>41</v>
      </c>
      <c r="F110" s="26">
        <v>10</v>
      </c>
      <c r="G110" s="28"/>
      <c r="H110" s="26" t="s">
        <v>41</v>
      </c>
      <c r="I110" s="26">
        <v>10</v>
      </c>
      <c r="L110" s="79"/>
      <c r="M110" s="28"/>
    </row>
    <row r="111" spans="2:13" s="102" customFormat="1">
      <c r="B111" s="26" t="s">
        <v>10</v>
      </c>
      <c r="C111" s="26">
        <v>5</v>
      </c>
      <c r="D111" s="28"/>
      <c r="E111" s="26" t="s">
        <v>10</v>
      </c>
      <c r="F111" s="26">
        <v>5</v>
      </c>
      <c r="G111" s="28"/>
      <c r="H111" s="26" t="s">
        <v>10</v>
      </c>
      <c r="I111" s="26">
        <v>5</v>
      </c>
      <c r="L111" s="79"/>
      <c r="M111" s="28"/>
    </row>
    <row r="112" spans="2:13" s="102" customFormat="1">
      <c r="B112" s="97" t="s">
        <v>11</v>
      </c>
      <c r="C112" s="26">
        <v>10</v>
      </c>
      <c r="D112" s="28"/>
      <c r="E112" s="109" t="s">
        <v>11</v>
      </c>
      <c r="F112" s="26">
        <v>10</v>
      </c>
      <c r="G112" s="28"/>
      <c r="H112" s="109" t="s">
        <v>11</v>
      </c>
      <c r="I112" s="26">
        <v>10</v>
      </c>
      <c r="L112" s="81"/>
      <c r="M112" s="28"/>
    </row>
    <row r="113" spans="2:14" s="102" customFormat="1">
      <c r="B113" s="95" t="s">
        <v>12</v>
      </c>
      <c r="C113" s="26">
        <v>10</v>
      </c>
      <c r="D113" s="28"/>
      <c r="E113" s="26" t="s">
        <v>12</v>
      </c>
      <c r="F113" s="26">
        <v>10</v>
      </c>
      <c r="G113" s="28"/>
      <c r="H113" s="26" t="s">
        <v>12</v>
      </c>
      <c r="I113" s="26">
        <v>10</v>
      </c>
      <c r="L113" s="28"/>
      <c r="M113" s="28"/>
    </row>
    <row r="114" spans="2:14" s="102" customFormat="1">
      <c r="B114" s="95" t="s">
        <v>13</v>
      </c>
      <c r="C114" s="26">
        <v>5</v>
      </c>
      <c r="D114" s="35"/>
      <c r="E114" s="26" t="s">
        <v>13</v>
      </c>
      <c r="F114" s="26">
        <v>5</v>
      </c>
      <c r="G114" s="35"/>
      <c r="H114" s="26" t="s">
        <v>13</v>
      </c>
      <c r="I114" s="26">
        <v>5</v>
      </c>
      <c r="L114" s="79"/>
      <c r="M114" s="79"/>
    </row>
    <row r="115" spans="2:14" s="102" customFormat="1">
      <c r="B115" s="26" t="s">
        <v>14</v>
      </c>
      <c r="C115" s="26">
        <v>5</v>
      </c>
      <c r="D115" s="35"/>
      <c r="E115" s="26" t="s">
        <v>14</v>
      </c>
      <c r="F115" s="26">
        <v>5</v>
      </c>
      <c r="G115" s="35"/>
      <c r="H115" s="26" t="s">
        <v>14</v>
      </c>
      <c r="I115" s="26">
        <v>5</v>
      </c>
      <c r="L115" s="79"/>
      <c r="M115" s="79"/>
    </row>
    <row r="116" spans="2:14" s="102" customFormat="1" ht="10.5" customHeight="1">
      <c r="B116" s="26" t="s">
        <v>15</v>
      </c>
      <c r="C116" s="26">
        <v>5</v>
      </c>
      <c r="D116" s="35"/>
      <c r="E116" s="26" t="s">
        <v>15</v>
      </c>
      <c r="F116" s="26">
        <v>5</v>
      </c>
      <c r="G116" s="35"/>
      <c r="H116" s="26" t="s">
        <v>15</v>
      </c>
      <c r="I116" s="26">
        <v>5</v>
      </c>
      <c r="L116" s="79"/>
      <c r="M116" s="79"/>
    </row>
    <row r="117" spans="2:14" s="102" customFormat="1">
      <c r="B117" s="26" t="s">
        <v>16</v>
      </c>
      <c r="C117" s="26">
        <v>5</v>
      </c>
      <c r="D117" s="35"/>
      <c r="E117" s="26" t="s">
        <v>16</v>
      </c>
      <c r="F117" s="26">
        <v>5</v>
      </c>
      <c r="G117" s="35"/>
      <c r="H117" s="26" t="s">
        <v>16</v>
      </c>
      <c r="I117" s="26">
        <v>5</v>
      </c>
      <c r="L117" s="79"/>
      <c r="M117" s="79"/>
    </row>
    <row r="118" spans="2:14" s="102" customFormat="1" ht="25.5" customHeight="1">
      <c r="B118" s="37" t="s">
        <v>85</v>
      </c>
      <c r="C118" s="164">
        <f>SUM(C109:C117)</f>
        <v>50</v>
      </c>
      <c r="D118" s="22"/>
      <c r="E118" s="116" t="s">
        <v>85</v>
      </c>
      <c r="F118" s="164">
        <f>SUM(F109:F117)</f>
        <v>65</v>
      </c>
      <c r="G118" s="22"/>
      <c r="H118" s="116" t="s">
        <v>85</v>
      </c>
      <c r="I118" s="164">
        <f>SUM(I109:I117)</f>
        <v>65</v>
      </c>
      <c r="L118" s="128"/>
      <c r="M118" s="75"/>
    </row>
    <row r="119" spans="2:14" s="102" customFormat="1">
      <c r="B119" s="211" t="s">
        <v>18</v>
      </c>
      <c r="C119" s="212"/>
      <c r="D119" s="5"/>
      <c r="E119" s="211" t="s">
        <v>18</v>
      </c>
      <c r="F119" s="212"/>
      <c r="G119" s="5"/>
      <c r="H119" s="211" t="s">
        <v>18</v>
      </c>
      <c r="I119" s="212"/>
      <c r="L119" s="148"/>
      <c r="M119" s="148"/>
    </row>
    <row r="120" spans="2:14">
      <c r="B120" s="13" t="s">
        <v>19</v>
      </c>
      <c r="C120" s="13">
        <f>SUM(C121:C123)/3</f>
        <v>5</v>
      </c>
      <c r="D120" s="5"/>
      <c r="E120" s="13" t="s">
        <v>19</v>
      </c>
      <c r="F120" s="174">
        <f>SUM(F121:F123)/3</f>
        <v>2.6666666666666665</v>
      </c>
      <c r="G120" s="5"/>
      <c r="H120" s="13" t="s">
        <v>19</v>
      </c>
      <c r="I120" s="170">
        <f>SUM(I121:I123)/3</f>
        <v>5</v>
      </c>
      <c r="L120" s="25"/>
      <c r="M120" s="25"/>
    </row>
    <row r="121" spans="2:14">
      <c r="B121" s="13" t="s">
        <v>20</v>
      </c>
      <c r="C121" s="26">
        <v>5</v>
      </c>
      <c r="D121" s="28"/>
      <c r="E121" s="26" t="s">
        <v>20</v>
      </c>
      <c r="F121" s="26">
        <v>-2</v>
      </c>
      <c r="G121" s="28"/>
      <c r="H121" s="26" t="s">
        <v>20</v>
      </c>
      <c r="I121" s="26">
        <v>5</v>
      </c>
      <c r="L121" s="25"/>
      <c r="M121" s="25"/>
    </row>
    <row r="122" spans="2:14" s="102" customFormat="1">
      <c r="B122" s="26" t="s">
        <v>21</v>
      </c>
      <c r="C122" s="61">
        <v>5</v>
      </c>
      <c r="D122" s="28"/>
      <c r="E122" s="26" t="s">
        <v>21</v>
      </c>
      <c r="F122" s="61">
        <v>5</v>
      </c>
      <c r="G122" s="28"/>
      <c r="H122" s="26" t="s">
        <v>21</v>
      </c>
      <c r="I122" s="61">
        <v>5</v>
      </c>
      <c r="L122" s="30"/>
      <c r="M122" s="30"/>
    </row>
    <row r="123" spans="2:14" s="103" customFormat="1">
      <c r="B123" s="26" t="s">
        <v>22</v>
      </c>
      <c r="C123" s="26">
        <v>5</v>
      </c>
      <c r="D123" s="28"/>
      <c r="E123" s="26" t="s">
        <v>22</v>
      </c>
      <c r="F123" s="26">
        <v>5</v>
      </c>
      <c r="G123" s="28"/>
      <c r="H123" s="26" t="s">
        <v>22</v>
      </c>
      <c r="I123" s="26">
        <v>5</v>
      </c>
      <c r="J123" s="102"/>
      <c r="K123" s="102"/>
      <c r="L123" s="30"/>
      <c r="M123" s="30"/>
      <c r="N123" s="102"/>
    </row>
    <row r="124" spans="2:14">
      <c r="B124" s="13" t="s">
        <v>23</v>
      </c>
      <c r="C124" s="13">
        <f>SUM(C125:C129)</f>
        <v>46</v>
      </c>
      <c r="D124" s="5"/>
      <c r="E124" s="13" t="s">
        <v>23</v>
      </c>
      <c r="F124" s="13">
        <f>SUM(F125:F129)</f>
        <v>50</v>
      </c>
      <c r="G124" s="5"/>
      <c r="H124" s="13" t="s">
        <v>23</v>
      </c>
      <c r="I124" s="13">
        <f>SUM(I125:I129)</f>
        <v>46</v>
      </c>
      <c r="L124" s="25"/>
      <c r="M124" s="25"/>
    </row>
    <row r="125" spans="2:14">
      <c r="B125" s="13" t="s">
        <v>24</v>
      </c>
      <c r="C125" s="13">
        <v>6</v>
      </c>
      <c r="D125" s="5"/>
      <c r="E125" s="13" t="s">
        <v>24</v>
      </c>
      <c r="F125" s="13">
        <v>10</v>
      </c>
      <c r="G125" s="5"/>
      <c r="H125" s="13" t="s">
        <v>24</v>
      </c>
      <c r="I125" s="13">
        <v>10</v>
      </c>
      <c r="L125" s="25"/>
      <c r="M125" s="25"/>
    </row>
    <row r="126" spans="2:14">
      <c r="B126" s="13" t="s">
        <v>25</v>
      </c>
      <c r="C126" s="26">
        <v>10</v>
      </c>
      <c r="D126" s="5"/>
      <c r="E126" s="13" t="s">
        <v>25</v>
      </c>
      <c r="F126" s="26">
        <v>10</v>
      </c>
      <c r="G126" s="5"/>
      <c r="H126" s="13" t="s">
        <v>25</v>
      </c>
      <c r="I126" s="26">
        <v>10</v>
      </c>
      <c r="L126" s="25"/>
      <c r="M126" s="25"/>
    </row>
    <row r="127" spans="2:14" s="102" customFormat="1">
      <c r="B127" s="26" t="s">
        <v>26</v>
      </c>
      <c r="C127" s="38">
        <v>10</v>
      </c>
      <c r="D127" s="35"/>
      <c r="E127" s="26" t="s">
        <v>26</v>
      </c>
      <c r="F127" s="38">
        <v>10</v>
      </c>
      <c r="G127" s="35"/>
      <c r="H127" s="26" t="s">
        <v>26</v>
      </c>
      <c r="I127" s="38">
        <v>10</v>
      </c>
      <c r="L127" s="30"/>
      <c r="M127" s="79"/>
    </row>
    <row r="128" spans="2:14" ht="9.75" customHeight="1">
      <c r="B128" s="61" t="s">
        <v>27</v>
      </c>
      <c r="C128" s="38">
        <v>10</v>
      </c>
      <c r="D128" s="22"/>
      <c r="E128" s="61" t="s">
        <v>27</v>
      </c>
      <c r="F128" s="38">
        <v>10</v>
      </c>
      <c r="G128" s="22"/>
      <c r="H128" s="61" t="s">
        <v>27</v>
      </c>
      <c r="I128" s="38">
        <v>10</v>
      </c>
      <c r="L128" s="25"/>
      <c r="M128" s="127"/>
    </row>
    <row r="129" spans="2:14">
      <c r="B129" s="13" t="s">
        <v>28</v>
      </c>
      <c r="C129" s="26">
        <v>10</v>
      </c>
      <c r="D129" s="35"/>
      <c r="E129" s="26" t="s">
        <v>28</v>
      </c>
      <c r="F129" s="26">
        <v>10</v>
      </c>
      <c r="G129" s="35"/>
      <c r="H129" s="26" t="s">
        <v>28</v>
      </c>
      <c r="I129" s="26">
        <v>6</v>
      </c>
      <c r="L129" s="30"/>
      <c r="M129" s="79"/>
    </row>
    <row r="130" spans="2:14" ht="21.75" customHeight="1">
      <c r="B130" s="37" t="s">
        <v>29</v>
      </c>
      <c r="C130" s="164">
        <f>SUM(C120, C124)</f>
        <v>51</v>
      </c>
      <c r="D130" s="22"/>
      <c r="E130" s="116" t="s">
        <v>29</v>
      </c>
      <c r="F130" s="175">
        <f>SUM(F120, F124)</f>
        <v>52.666666666666664</v>
      </c>
      <c r="G130" s="22"/>
      <c r="H130" s="116" t="s">
        <v>29</v>
      </c>
      <c r="I130" s="167">
        <f>SUM(I120, I124)</f>
        <v>51</v>
      </c>
      <c r="L130" s="83"/>
      <c r="M130" s="91"/>
    </row>
    <row r="131" spans="2:14">
      <c r="B131" s="211" t="s">
        <v>30</v>
      </c>
      <c r="C131" s="212"/>
      <c r="D131" s="22"/>
      <c r="E131" s="211" t="s">
        <v>30</v>
      </c>
      <c r="F131" s="212"/>
      <c r="G131" s="22"/>
      <c r="H131" s="211" t="s">
        <v>30</v>
      </c>
      <c r="I131" s="212"/>
      <c r="L131" s="138"/>
      <c r="M131" s="138"/>
    </row>
    <row r="132" spans="2:14">
      <c r="B132" s="13" t="s">
        <v>31</v>
      </c>
      <c r="C132" s="13">
        <v>8</v>
      </c>
      <c r="D132" s="22"/>
      <c r="E132" s="13" t="s">
        <v>31</v>
      </c>
      <c r="F132" s="13">
        <v>10</v>
      </c>
      <c r="G132" s="22"/>
      <c r="H132" s="13" t="s">
        <v>31</v>
      </c>
      <c r="I132" s="13">
        <v>8</v>
      </c>
      <c r="L132" s="79"/>
      <c r="M132" s="30"/>
    </row>
    <row r="133" spans="2:14">
      <c r="B133" s="13" t="s">
        <v>32</v>
      </c>
      <c r="C133" s="13">
        <v>10</v>
      </c>
      <c r="D133" s="22"/>
      <c r="E133" s="13" t="s">
        <v>32</v>
      </c>
      <c r="F133" s="13">
        <v>10</v>
      </c>
      <c r="G133" s="22"/>
      <c r="H133" s="13" t="s">
        <v>32</v>
      </c>
      <c r="I133" s="13">
        <v>10</v>
      </c>
      <c r="L133" s="79"/>
      <c r="M133" s="28"/>
    </row>
    <row r="134" spans="2:14" ht="14.25" customHeight="1">
      <c r="B134" s="13" t="s">
        <v>33</v>
      </c>
      <c r="C134" s="13">
        <v>5</v>
      </c>
      <c r="D134" s="22"/>
      <c r="E134" s="13" t="s">
        <v>33</v>
      </c>
      <c r="F134" s="13">
        <v>5</v>
      </c>
      <c r="G134" s="22"/>
      <c r="H134" s="13" t="s">
        <v>33</v>
      </c>
      <c r="I134" s="13">
        <v>5</v>
      </c>
      <c r="L134" s="79"/>
      <c r="M134" s="28"/>
    </row>
    <row r="135" spans="2:14" ht="15" customHeight="1">
      <c r="B135" s="13" t="s">
        <v>34</v>
      </c>
      <c r="C135" s="13">
        <v>5</v>
      </c>
      <c r="D135" s="22"/>
      <c r="E135" s="13" t="s">
        <v>34</v>
      </c>
      <c r="F135" s="13">
        <v>5</v>
      </c>
      <c r="G135" s="22"/>
      <c r="H135" s="13" t="s">
        <v>34</v>
      </c>
      <c r="I135" s="13">
        <v>5</v>
      </c>
      <c r="L135" s="79"/>
      <c r="M135" s="28"/>
    </row>
    <row r="136" spans="2:14" ht="21.75" customHeight="1">
      <c r="B136" s="37" t="s">
        <v>35</v>
      </c>
      <c r="C136" s="164">
        <f>SUM(C132:C135)</f>
        <v>28</v>
      </c>
      <c r="D136" s="22"/>
      <c r="E136" s="116" t="s">
        <v>35</v>
      </c>
      <c r="F136" s="164">
        <f>SUM(F132:F135)</f>
        <v>30</v>
      </c>
      <c r="G136" s="22"/>
      <c r="H136" s="116" t="s">
        <v>35</v>
      </c>
      <c r="I136" s="164">
        <f>SUM(I132:I135)</f>
        <v>28</v>
      </c>
      <c r="L136" s="83"/>
      <c r="M136" s="75"/>
    </row>
    <row r="137" spans="2:14" s="102" customFormat="1" ht="25.5" customHeight="1">
      <c r="B137" s="72" t="s">
        <v>36</v>
      </c>
      <c r="C137" s="168">
        <f>SUM(C136, C130, C118)</f>
        <v>129</v>
      </c>
      <c r="D137" s="22"/>
      <c r="E137" s="134" t="s">
        <v>36</v>
      </c>
      <c r="F137" s="176">
        <f>SUM(F136, F130, F118)</f>
        <v>147.66666666666666</v>
      </c>
      <c r="G137" s="22"/>
      <c r="H137" s="134" t="s">
        <v>36</v>
      </c>
      <c r="I137" s="169">
        <f>SUM(I136, I130, I118)</f>
        <v>144</v>
      </c>
      <c r="L137" s="93"/>
      <c r="M137" s="75"/>
    </row>
    <row r="138" spans="2:14" s="102" customFormat="1" ht="35.25" hidden="1" customHeight="1">
      <c r="B138" s="22"/>
      <c r="C138" s="54">
        <f>C137/3</f>
        <v>43</v>
      </c>
      <c r="D138" s="22"/>
      <c r="E138" s="22"/>
      <c r="F138" s="54">
        <f>F137/3</f>
        <v>49.222222222222221</v>
      </c>
      <c r="G138" s="22"/>
      <c r="H138" s="22"/>
      <c r="I138" s="149">
        <f>I137/3</f>
        <v>48</v>
      </c>
      <c r="J138" s="54"/>
    </row>
    <row r="139" spans="2:14" ht="33" customHeight="1">
      <c r="B139" s="142"/>
      <c r="C139" s="229"/>
      <c r="D139" s="229"/>
      <c r="E139" s="229"/>
      <c r="F139" s="229"/>
      <c r="G139" s="142"/>
      <c r="H139" s="142"/>
      <c r="I139" s="142"/>
    </row>
    <row r="140" spans="2:14" ht="14.25" customHeight="1">
      <c r="B140" s="162" t="s">
        <v>1</v>
      </c>
      <c r="C140" s="162" t="s">
        <v>2</v>
      </c>
      <c r="D140" s="22"/>
      <c r="E140" s="162" t="s">
        <v>1</v>
      </c>
      <c r="F140" s="162" t="s">
        <v>2</v>
      </c>
      <c r="G140" s="22"/>
      <c r="H140" s="162" t="s">
        <v>1</v>
      </c>
      <c r="I140" s="162" t="s">
        <v>2</v>
      </c>
    </row>
    <row r="141" spans="2:14" ht="12.75" customHeight="1">
      <c r="B141" s="222" t="s">
        <v>122</v>
      </c>
      <c r="C141" s="223"/>
      <c r="D141" s="22"/>
      <c r="E141" s="222" t="s">
        <v>123</v>
      </c>
      <c r="F141" s="223"/>
      <c r="G141" s="22"/>
      <c r="H141" s="222" t="s">
        <v>124</v>
      </c>
      <c r="I141" s="223"/>
    </row>
    <row r="142" spans="2:14" ht="11.25" customHeight="1">
      <c r="B142" s="211" t="s">
        <v>7</v>
      </c>
      <c r="C142" s="212"/>
      <c r="D142" s="5"/>
      <c r="E142" s="211" t="s">
        <v>7</v>
      </c>
      <c r="F142" s="212"/>
      <c r="G142" s="5"/>
      <c r="H142" s="211" t="s">
        <v>7</v>
      </c>
      <c r="I142" s="212"/>
    </row>
    <row r="143" spans="2:14" s="103" customFormat="1">
      <c r="B143" s="95" t="s">
        <v>8</v>
      </c>
      <c r="C143" s="26">
        <v>10</v>
      </c>
      <c r="D143" s="28"/>
      <c r="E143" s="26" t="s">
        <v>8</v>
      </c>
      <c r="F143" s="26">
        <v>10</v>
      </c>
      <c r="G143" s="28"/>
      <c r="H143" s="26" t="s">
        <v>8</v>
      </c>
      <c r="I143" s="26">
        <v>10</v>
      </c>
      <c r="J143" s="102"/>
      <c r="K143" s="102"/>
      <c r="L143" s="102"/>
      <c r="M143" s="102"/>
      <c r="N143" s="102"/>
    </row>
    <row r="144" spans="2:14" s="103" customFormat="1">
      <c r="B144" s="26" t="s">
        <v>41</v>
      </c>
      <c r="C144" s="26">
        <v>10</v>
      </c>
      <c r="D144" s="28"/>
      <c r="E144" s="26" t="s">
        <v>41</v>
      </c>
      <c r="F144" s="26">
        <v>5</v>
      </c>
      <c r="G144" s="28"/>
      <c r="H144" s="26" t="s">
        <v>41</v>
      </c>
      <c r="I144" s="26">
        <v>10</v>
      </c>
      <c r="J144" s="102"/>
      <c r="K144" s="102"/>
      <c r="L144" s="102"/>
      <c r="M144" s="102"/>
      <c r="N144" s="102"/>
    </row>
    <row r="145" spans="2:14" s="103" customFormat="1">
      <c r="B145" s="26" t="s">
        <v>10</v>
      </c>
      <c r="C145" s="26">
        <v>5</v>
      </c>
      <c r="D145" s="28"/>
      <c r="E145" s="26" t="s">
        <v>10</v>
      </c>
      <c r="F145" s="26">
        <v>5</v>
      </c>
      <c r="G145" s="28"/>
      <c r="H145" s="26" t="s">
        <v>10</v>
      </c>
      <c r="I145" s="26">
        <v>5</v>
      </c>
      <c r="J145" s="102"/>
      <c r="K145" s="102"/>
      <c r="L145" s="102"/>
      <c r="M145" s="102"/>
      <c r="N145" s="102"/>
    </row>
    <row r="146" spans="2:14" s="103" customFormat="1">
      <c r="B146" s="97" t="s">
        <v>11</v>
      </c>
      <c r="C146" s="26">
        <v>10</v>
      </c>
      <c r="D146" s="28"/>
      <c r="E146" s="109" t="s">
        <v>11</v>
      </c>
      <c r="F146" s="26">
        <v>10</v>
      </c>
      <c r="G146" s="28"/>
      <c r="H146" s="109" t="s">
        <v>11</v>
      </c>
      <c r="I146" s="26">
        <v>10</v>
      </c>
      <c r="J146" s="102"/>
      <c r="K146" s="102"/>
      <c r="L146" s="102"/>
      <c r="M146" s="102"/>
      <c r="N146" s="102"/>
    </row>
    <row r="147" spans="2:14" s="103" customFormat="1">
      <c r="B147" s="95" t="s">
        <v>12</v>
      </c>
      <c r="C147" s="26">
        <v>10</v>
      </c>
      <c r="D147" s="28"/>
      <c r="E147" s="26" t="s">
        <v>12</v>
      </c>
      <c r="F147" s="26">
        <v>10</v>
      </c>
      <c r="G147" s="28"/>
      <c r="H147" s="26" t="s">
        <v>12</v>
      </c>
      <c r="I147" s="26">
        <v>10</v>
      </c>
      <c r="J147" s="102"/>
      <c r="K147" s="102"/>
      <c r="L147" s="102"/>
      <c r="M147" s="102"/>
      <c r="N147" s="102"/>
    </row>
    <row r="148" spans="2:14" s="103" customFormat="1">
      <c r="B148" s="95" t="s">
        <v>13</v>
      </c>
      <c r="C148" s="26">
        <v>5</v>
      </c>
      <c r="D148" s="35"/>
      <c r="E148" s="26" t="s">
        <v>13</v>
      </c>
      <c r="F148" s="26">
        <v>5</v>
      </c>
      <c r="G148" s="35"/>
      <c r="H148" s="26" t="s">
        <v>13</v>
      </c>
      <c r="I148" s="26">
        <v>5</v>
      </c>
      <c r="J148" s="102"/>
      <c r="K148" s="102"/>
      <c r="L148" s="102"/>
      <c r="M148" s="102"/>
      <c r="N148" s="102"/>
    </row>
    <row r="149" spans="2:14" s="103" customFormat="1">
      <c r="B149" s="26" t="s">
        <v>14</v>
      </c>
      <c r="C149" s="26">
        <v>5</v>
      </c>
      <c r="D149" s="35"/>
      <c r="E149" s="26" t="s">
        <v>14</v>
      </c>
      <c r="F149" s="26">
        <v>5</v>
      </c>
      <c r="G149" s="35"/>
      <c r="H149" s="26" t="s">
        <v>14</v>
      </c>
      <c r="I149" s="26">
        <v>5</v>
      </c>
      <c r="J149" s="102"/>
      <c r="K149" s="102"/>
      <c r="L149" s="102"/>
      <c r="M149" s="102"/>
      <c r="N149" s="102"/>
    </row>
    <row r="150" spans="2:14" s="103" customFormat="1">
      <c r="B150" s="26" t="s">
        <v>15</v>
      </c>
      <c r="C150" s="26">
        <v>5</v>
      </c>
      <c r="D150" s="35"/>
      <c r="E150" s="26" t="s">
        <v>15</v>
      </c>
      <c r="F150" s="26">
        <v>5</v>
      </c>
      <c r="G150" s="35"/>
      <c r="H150" s="26" t="s">
        <v>15</v>
      </c>
      <c r="I150" s="26">
        <v>5</v>
      </c>
      <c r="J150" s="102"/>
      <c r="K150" s="102"/>
      <c r="L150" s="102"/>
      <c r="M150" s="102"/>
      <c r="N150" s="102"/>
    </row>
    <row r="151" spans="2:14" s="103" customFormat="1">
      <c r="B151" s="26" t="s">
        <v>16</v>
      </c>
      <c r="C151" s="26">
        <v>0</v>
      </c>
      <c r="D151" s="35"/>
      <c r="E151" s="26" t="s">
        <v>16</v>
      </c>
      <c r="F151" s="26">
        <v>0</v>
      </c>
      <c r="G151" s="35"/>
      <c r="H151" s="26" t="s">
        <v>16</v>
      </c>
      <c r="I151" s="26">
        <v>0</v>
      </c>
      <c r="J151" s="102"/>
      <c r="K151" s="102"/>
      <c r="L151" s="102"/>
      <c r="M151" s="102"/>
      <c r="N151" s="102"/>
    </row>
    <row r="152" spans="2:14" s="102" customFormat="1" ht="22.5" customHeight="1">
      <c r="B152" s="37" t="s">
        <v>85</v>
      </c>
      <c r="C152" s="164">
        <f>SUM(C143:C151)</f>
        <v>60</v>
      </c>
      <c r="D152" s="22"/>
      <c r="E152" s="37" t="s">
        <v>85</v>
      </c>
      <c r="F152" s="164">
        <f>SUM(F143:F151)</f>
        <v>55</v>
      </c>
      <c r="G152" s="22"/>
      <c r="H152" s="116" t="s">
        <v>85</v>
      </c>
      <c r="I152" s="164">
        <f>SUM(I143:I151)</f>
        <v>60</v>
      </c>
    </row>
    <row r="153" spans="2:14" s="102" customFormat="1">
      <c r="B153" s="211" t="s">
        <v>18</v>
      </c>
      <c r="C153" s="212"/>
      <c r="D153" s="5"/>
      <c r="E153" s="211" t="s">
        <v>18</v>
      </c>
      <c r="F153" s="212"/>
      <c r="G153" s="5"/>
      <c r="H153" s="211" t="s">
        <v>18</v>
      </c>
      <c r="I153" s="212"/>
    </row>
    <row r="154" spans="2:14">
      <c r="B154" s="13" t="s">
        <v>19</v>
      </c>
      <c r="C154" s="13">
        <f>SUM(C155:C157)/3</f>
        <v>5</v>
      </c>
      <c r="D154" s="5"/>
      <c r="E154" s="13" t="s">
        <v>19</v>
      </c>
      <c r="F154" s="13">
        <f>SUM(F155:F157)/3</f>
        <v>5</v>
      </c>
      <c r="G154" s="5"/>
      <c r="H154" s="13" t="s">
        <v>19</v>
      </c>
      <c r="I154" s="13">
        <f>SUM(I155:I157)/3</f>
        <v>5</v>
      </c>
    </row>
    <row r="155" spans="2:14">
      <c r="B155" s="13" t="s">
        <v>20</v>
      </c>
      <c r="C155" s="26">
        <v>5</v>
      </c>
      <c r="D155" s="28"/>
      <c r="E155" s="26" t="s">
        <v>20</v>
      </c>
      <c r="F155" s="26">
        <v>5</v>
      </c>
      <c r="G155" s="28"/>
      <c r="H155" s="26" t="s">
        <v>20</v>
      </c>
      <c r="I155" s="26">
        <v>5</v>
      </c>
    </row>
    <row r="156" spans="2:14" s="102" customFormat="1">
      <c r="B156" s="26" t="s">
        <v>21</v>
      </c>
      <c r="C156" s="61">
        <v>5</v>
      </c>
      <c r="D156" s="28"/>
      <c r="E156" s="26" t="s">
        <v>21</v>
      </c>
      <c r="F156" s="61">
        <v>5</v>
      </c>
      <c r="G156" s="28"/>
      <c r="H156" s="26" t="s">
        <v>21</v>
      </c>
      <c r="I156" s="61">
        <v>5</v>
      </c>
    </row>
    <row r="157" spans="2:14" s="103" customFormat="1">
      <c r="B157" s="26" t="s">
        <v>22</v>
      </c>
      <c r="C157" s="26">
        <v>5</v>
      </c>
      <c r="D157" s="28"/>
      <c r="E157" s="26" t="s">
        <v>22</v>
      </c>
      <c r="F157" s="26">
        <v>5</v>
      </c>
      <c r="G157" s="28"/>
      <c r="H157" s="26" t="s">
        <v>22</v>
      </c>
      <c r="I157" s="26">
        <v>5</v>
      </c>
      <c r="J157" s="102"/>
      <c r="K157" s="102"/>
      <c r="L157" s="102"/>
      <c r="M157" s="102"/>
      <c r="N157" s="102"/>
    </row>
    <row r="158" spans="2:14">
      <c r="B158" s="13" t="s">
        <v>23</v>
      </c>
      <c r="C158" s="13">
        <f>SUM(C159:C163)</f>
        <v>45</v>
      </c>
      <c r="D158" s="5"/>
      <c r="E158" s="13" t="s">
        <v>23</v>
      </c>
      <c r="F158" s="13">
        <f>SUM(F159:F163)</f>
        <v>44</v>
      </c>
      <c r="G158" s="5"/>
      <c r="H158" s="13" t="s">
        <v>23</v>
      </c>
      <c r="I158" s="13">
        <f>SUM(I159:I163)</f>
        <v>46</v>
      </c>
    </row>
    <row r="159" spans="2:14">
      <c r="B159" s="13" t="s">
        <v>24</v>
      </c>
      <c r="C159" s="13">
        <v>10</v>
      </c>
      <c r="D159" s="5"/>
      <c r="E159" s="13" t="s">
        <v>24</v>
      </c>
      <c r="F159" s="13">
        <v>10</v>
      </c>
      <c r="G159" s="5"/>
      <c r="H159" s="13" t="s">
        <v>24</v>
      </c>
      <c r="I159" s="13">
        <v>6</v>
      </c>
    </row>
    <row r="160" spans="2:14">
      <c r="B160" s="13" t="s">
        <v>25</v>
      </c>
      <c r="C160" s="26">
        <v>5</v>
      </c>
      <c r="D160" s="5"/>
      <c r="E160" s="13" t="s">
        <v>25</v>
      </c>
      <c r="F160" s="26">
        <v>10</v>
      </c>
      <c r="G160" s="5"/>
      <c r="H160" s="13" t="s">
        <v>25</v>
      </c>
      <c r="I160" s="26">
        <v>10</v>
      </c>
    </row>
    <row r="161" spans="2:9" s="102" customFormat="1">
      <c r="B161" s="26" t="s">
        <v>26</v>
      </c>
      <c r="C161" s="38">
        <v>10</v>
      </c>
      <c r="D161" s="35"/>
      <c r="E161" s="26" t="s">
        <v>26</v>
      </c>
      <c r="F161" s="38">
        <v>10</v>
      </c>
      <c r="G161" s="35"/>
      <c r="H161" s="26" t="s">
        <v>26</v>
      </c>
      <c r="I161" s="38">
        <v>10</v>
      </c>
    </row>
    <row r="162" spans="2:9">
      <c r="B162" s="61" t="s">
        <v>27</v>
      </c>
      <c r="C162" s="38">
        <v>10</v>
      </c>
      <c r="D162" s="22"/>
      <c r="E162" s="61" t="s">
        <v>27</v>
      </c>
      <c r="F162" s="38">
        <v>10</v>
      </c>
      <c r="G162" s="22"/>
      <c r="H162" s="61" t="s">
        <v>27</v>
      </c>
      <c r="I162" s="38">
        <v>10</v>
      </c>
    </row>
    <row r="163" spans="2:9">
      <c r="B163" s="13" t="s">
        <v>28</v>
      </c>
      <c r="C163" s="26">
        <v>10</v>
      </c>
      <c r="D163" s="35"/>
      <c r="E163" s="26" t="s">
        <v>28</v>
      </c>
      <c r="F163" s="26">
        <v>4</v>
      </c>
      <c r="G163" s="35"/>
      <c r="H163" s="26" t="s">
        <v>28</v>
      </c>
      <c r="I163" s="26">
        <v>10</v>
      </c>
    </row>
    <row r="164" spans="2:9" ht="21.75" customHeight="1">
      <c r="B164" s="37" t="s">
        <v>29</v>
      </c>
      <c r="C164" s="164">
        <f>SUM(C154, C158)</f>
        <v>50</v>
      </c>
      <c r="D164" s="22"/>
      <c r="E164" s="116" t="s">
        <v>29</v>
      </c>
      <c r="F164" s="164">
        <f>SUM(F154, F158)</f>
        <v>49</v>
      </c>
      <c r="G164" s="22"/>
      <c r="H164" s="116" t="s">
        <v>29</v>
      </c>
      <c r="I164" s="164">
        <f>SUM(I154, I158)</f>
        <v>51</v>
      </c>
    </row>
    <row r="165" spans="2:9">
      <c r="B165" s="211" t="s">
        <v>30</v>
      </c>
      <c r="C165" s="212"/>
      <c r="D165" s="22"/>
      <c r="E165" s="211" t="s">
        <v>30</v>
      </c>
      <c r="F165" s="212"/>
      <c r="G165" s="22"/>
      <c r="H165" s="211" t="s">
        <v>30</v>
      </c>
      <c r="I165" s="212"/>
    </row>
    <row r="166" spans="2:9">
      <c r="B166" s="13" t="s">
        <v>31</v>
      </c>
      <c r="C166" s="13">
        <v>10</v>
      </c>
      <c r="D166" s="22"/>
      <c r="E166" s="13" t="s">
        <v>31</v>
      </c>
      <c r="F166" s="13">
        <v>8</v>
      </c>
      <c r="G166" s="22"/>
      <c r="H166" s="13" t="s">
        <v>31</v>
      </c>
      <c r="I166" s="13">
        <v>10</v>
      </c>
    </row>
    <row r="167" spans="2:9">
      <c r="B167" s="13" t="s">
        <v>32</v>
      </c>
      <c r="C167" s="13">
        <v>10</v>
      </c>
      <c r="D167" s="22"/>
      <c r="E167" s="13" t="s">
        <v>32</v>
      </c>
      <c r="F167" s="13">
        <v>10</v>
      </c>
      <c r="G167" s="22"/>
      <c r="H167" s="13" t="s">
        <v>32</v>
      </c>
      <c r="I167" s="13">
        <v>10</v>
      </c>
    </row>
    <row r="168" spans="2:9">
      <c r="B168" s="13" t="s">
        <v>33</v>
      </c>
      <c r="C168" s="13">
        <v>5</v>
      </c>
      <c r="D168" s="22"/>
      <c r="E168" s="13" t="s">
        <v>33</v>
      </c>
      <c r="F168" s="13">
        <v>5</v>
      </c>
      <c r="G168" s="22"/>
      <c r="H168" s="13" t="s">
        <v>33</v>
      </c>
      <c r="I168" s="13">
        <v>5</v>
      </c>
    </row>
    <row r="169" spans="2:9">
      <c r="B169" s="13" t="s">
        <v>34</v>
      </c>
      <c r="C169" s="13">
        <v>5</v>
      </c>
      <c r="D169" s="22"/>
      <c r="E169" s="13" t="s">
        <v>34</v>
      </c>
      <c r="F169" s="13">
        <v>5</v>
      </c>
      <c r="G169" s="22"/>
      <c r="H169" s="13" t="s">
        <v>34</v>
      </c>
      <c r="I169" s="13">
        <v>5</v>
      </c>
    </row>
    <row r="170" spans="2:9" ht="21.75" customHeight="1">
      <c r="B170" s="37" t="s">
        <v>35</v>
      </c>
      <c r="C170" s="164">
        <f>SUM(C166:C169)</f>
        <v>30</v>
      </c>
      <c r="D170" s="22"/>
      <c r="E170" s="37" t="s">
        <v>35</v>
      </c>
      <c r="F170" s="164">
        <f>SUM(F166:F169)</f>
        <v>28</v>
      </c>
      <c r="G170" s="22"/>
      <c r="H170" s="116" t="s">
        <v>35</v>
      </c>
      <c r="I170" s="164">
        <f>SUM(I166:I169)</f>
        <v>30</v>
      </c>
    </row>
    <row r="171" spans="2:9" s="102" customFormat="1" ht="29.25" customHeight="1">
      <c r="B171" s="72" t="s">
        <v>36</v>
      </c>
      <c r="C171" s="168">
        <f>SUM(C170, C164, C152)</f>
        <v>140</v>
      </c>
      <c r="D171" s="22"/>
      <c r="E171" s="72" t="s">
        <v>36</v>
      </c>
      <c r="F171" s="168">
        <f>SUM(F170, F164, F152)</f>
        <v>132</v>
      </c>
      <c r="G171" s="22"/>
      <c r="H171" s="134" t="s">
        <v>36</v>
      </c>
      <c r="I171" s="168">
        <f>SUM(I170, I164, I152)</f>
        <v>141</v>
      </c>
    </row>
    <row r="172" spans="2:9" s="102" customFormat="1" hidden="1">
      <c r="B172" s="22"/>
      <c r="C172" s="54">
        <f>C171/3</f>
        <v>46.666666666666664</v>
      </c>
      <c r="D172" s="22"/>
      <c r="E172" s="22"/>
      <c r="F172" s="54">
        <f>F171/3</f>
        <v>44</v>
      </c>
      <c r="G172" s="22"/>
      <c r="H172" s="22"/>
      <c r="I172" s="54">
        <f>I171/3</f>
        <v>47</v>
      </c>
    </row>
    <row r="173" spans="2:9" ht="6.75" customHeight="1">
      <c r="B173" s="142"/>
      <c r="C173" s="142"/>
      <c r="D173" s="142"/>
      <c r="E173" s="142"/>
      <c r="F173" s="142"/>
      <c r="G173" s="142"/>
      <c r="H173" s="142"/>
      <c r="I173" s="142"/>
    </row>
    <row r="174" spans="2:9" hidden="1">
      <c r="B174" s="142"/>
      <c r="C174" s="142"/>
      <c r="D174" s="142"/>
      <c r="E174" s="142"/>
      <c r="F174" s="142"/>
      <c r="G174" s="142"/>
      <c r="H174" s="142"/>
      <c r="I174" s="142"/>
    </row>
    <row r="175" spans="2:9" ht="11.25" customHeight="1">
      <c r="B175" s="162" t="s">
        <v>1</v>
      </c>
      <c r="C175" s="162" t="s">
        <v>2</v>
      </c>
      <c r="D175" s="142"/>
      <c r="E175" s="162" t="s">
        <v>1</v>
      </c>
      <c r="F175" s="162" t="s">
        <v>2</v>
      </c>
      <c r="G175" s="142"/>
      <c r="H175" s="162" t="s">
        <v>1</v>
      </c>
      <c r="I175" s="162" t="s">
        <v>2</v>
      </c>
    </row>
    <row r="176" spans="2:9" ht="24.75" customHeight="1">
      <c r="B176" s="222" t="s">
        <v>125</v>
      </c>
      <c r="C176" s="223"/>
      <c r="D176" s="142"/>
      <c r="E176" s="222" t="s">
        <v>126</v>
      </c>
      <c r="F176" s="223"/>
      <c r="G176" s="142"/>
      <c r="H176" s="222" t="s">
        <v>127</v>
      </c>
      <c r="I176" s="223"/>
    </row>
    <row r="177" spans="2:9" ht="12.75" customHeight="1">
      <c r="B177" s="211" t="s">
        <v>7</v>
      </c>
      <c r="C177" s="212"/>
      <c r="D177" s="142"/>
      <c r="E177" s="211" t="s">
        <v>7</v>
      </c>
      <c r="F177" s="212"/>
      <c r="G177" s="142"/>
      <c r="H177" s="211" t="s">
        <v>7</v>
      </c>
      <c r="I177" s="212"/>
    </row>
    <row r="178" spans="2:9" s="102" customFormat="1">
      <c r="B178" s="95" t="s">
        <v>8</v>
      </c>
      <c r="C178" s="26">
        <v>10</v>
      </c>
      <c r="D178" s="150"/>
      <c r="E178" s="95" t="s">
        <v>8</v>
      </c>
      <c r="F178" s="26">
        <v>10</v>
      </c>
      <c r="G178" s="114"/>
      <c r="H178" s="118" t="s">
        <v>8</v>
      </c>
      <c r="I178" s="68">
        <v>10</v>
      </c>
    </row>
    <row r="179" spans="2:9" s="102" customFormat="1">
      <c r="B179" s="26" t="s">
        <v>41</v>
      </c>
      <c r="C179" s="26">
        <v>5</v>
      </c>
      <c r="D179" s="114"/>
      <c r="E179" s="26" t="s">
        <v>41</v>
      </c>
      <c r="F179" s="26">
        <v>10</v>
      </c>
      <c r="G179" s="114"/>
      <c r="H179" s="68" t="s">
        <v>41</v>
      </c>
      <c r="I179" s="68">
        <v>10</v>
      </c>
    </row>
    <row r="180" spans="2:9" s="102" customFormat="1">
      <c r="B180" s="26" t="s">
        <v>10</v>
      </c>
      <c r="C180" s="26">
        <v>5</v>
      </c>
      <c r="D180" s="114"/>
      <c r="E180" s="26" t="s">
        <v>10</v>
      </c>
      <c r="F180" s="26">
        <v>5</v>
      </c>
      <c r="G180" s="114"/>
      <c r="H180" s="68" t="s">
        <v>10</v>
      </c>
      <c r="I180" s="68">
        <v>5</v>
      </c>
    </row>
    <row r="181" spans="2:9" s="102" customFormat="1">
      <c r="B181" s="97" t="s">
        <v>11</v>
      </c>
      <c r="C181" s="26">
        <v>10</v>
      </c>
      <c r="D181" s="114"/>
      <c r="E181" s="97" t="s">
        <v>11</v>
      </c>
      <c r="F181" s="26">
        <v>10</v>
      </c>
      <c r="G181" s="114"/>
      <c r="H181" s="119" t="s">
        <v>11</v>
      </c>
      <c r="I181" s="68">
        <v>10</v>
      </c>
    </row>
    <row r="182" spans="2:9" s="102" customFormat="1">
      <c r="B182" s="95" t="s">
        <v>12</v>
      </c>
      <c r="C182" s="26">
        <v>10</v>
      </c>
      <c r="D182" s="114"/>
      <c r="E182" s="95" t="s">
        <v>12</v>
      </c>
      <c r="F182" s="26">
        <v>10</v>
      </c>
      <c r="G182" s="114"/>
      <c r="H182" s="118" t="s">
        <v>12</v>
      </c>
      <c r="I182" s="68">
        <v>10</v>
      </c>
    </row>
    <row r="183" spans="2:9" s="102" customFormat="1">
      <c r="B183" s="95" t="s">
        <v>13</v>
      </c>
      <c r="C183" s="26">
        <v>5</v>
      </c>
      <c r="D183" s="114"/>
      <c r="E183" s="95" t="s">
        <v>13</v>
      </c>
      <c r="F183" s="26">
        <v>5</v>
      </c>
      <c r="G183" s="114"/>
      <c r="H183" s="118" t="s">
        <v>13</v>
      </c>
      <c r="I183" s="68">
        <v>5</v>
      </c>
    </row>
    <row r="184" spans="2:9" s="102" customFormat="1" ht="14.25" customHeight="1">
      <c r="B184" s="26" t="s">
        <v>14</v>
      </c>
      <c r="C184" s="100">
        <v>5</v>
      </c>
      <c r="D184" s="114"/>
      <c r="E184" s="26" t="s">
        <v>14</v>
      </c>
      <c r="F184" s="100">
        <v>5</v>
      </c>
      <c r="G184" s="114"/>
      <c r="H184" s="68" t="s">
        <v>14</v>
      </c>
      <c r="I184" s="120">
        <v>5</v>
      </c>
    </row>
    <row r="185" spans="2:9" s="102" customFormat="1">
      <c r="B185" s="26" t="s">
        <v>15</v>
      </c>
      <c r="C185" s="26">
        <v>5</v>
      </c>
      <c r="D185" s="150"/>
      <c r="E185" s="26" t="s">
        <v>15</v>
      </c>
      <c r="F185" s="26">
        <v>5</v>
      </c>
      <c r="G185" s="114"/>
      <c r="H185" s="68" t="s">
        <v>15</v>
      </c>
      <c r="I185" s="68">
        <v>5</v>
      </c>
    </row>
    <row r="186" spans="2:9" s="102" customFormat="1">
      <c r="B186" s="26" t="s">
        <v>16</v>
      </c>
      <c r="C186" s="26">
        <v>5</v>
      </c>
      <c r="D186" s="114"/>
      <c r="E186" s="26" t="s">
        <v>16</v>
      </c>
      <c r="F186" s="26">
        <v>0</v>
      </c>
      <c r="G186" s="114"/>
      <c r="H186" s="68" t="s">
        <v>16</v>
      </c>
      <c r="I186" s="68">
        <v>5</v>
      </c>
    </row>
    <row r="187" spans="2:9" s="102" customFormat="1" ht="22.5">
      <c r="B187" s="37" t="s">
        <v>85</v>
      </c>
      <c r="C187" s="164">
        <f>SUM(C178:C186)</f>
        <v>60</v>
      </c>
      <c r="D187" s="114"/>
      <c r="E187" s="37" t="s">
        <v>85</v>
      </c>
      <c r="F187" s="164">
        <f>SUM(F178:F186)</f>
        <v>60</v>
      </c>
      <c r="G187" s="114"/>
      <c r="H187" s="112" t="s">
        <v>85</v>
      </c>
      <c r="I187" s="164">
        <f>SUM(I178:I186)</f>
        <v>65</v>
      </c>
    </row>
    <row r="188" spans="2:9" s="102" customFormat="1">
      <c r="B188" s="211" t="s">
        <v>18</v>
      </c>
      <c r="C188" s="212"/>
      <c r="D188" s="114"/>
      <c r="E188" s="211" t="s">
        <v>18</v>
      </c>
      <c r="F188" s="212"/>
      <c r="G188" s="114"/>
      <c r="H188" s="220" t="s">
        <v>18</v>
      </c>
      <c r="I188" s="221"/>
    </row>
    <row r="189" spans="2:9">
      <c r="B189" s="13" t="s">
        <v>19</v>
      </c>
      <c r="C189" s="13">
        <f>SUM(C190:C192)/3</f>
        <v>5</v>
      </c>
      <c r="D189" s="142"/>
      <c r="E189" s="13" t="s">
        <v>19</v>
      </c>
      <c r="F189" s="13">
        <f>SUM(F190:F192)/3</f>
        <v>5</v>
      </c>
      <c r="G189" s="142"/>
      <c r="H189" s="61" t="s">
        <v>19</v>
      </c>
      <c r="I189" s="171">
        <f>SUM(I190:I192)/3</f>
        <v>5</v>
      </c>
    </row>
    <row r="190" spans="2:9">
      <c r="B190" s="13" t="s">
        <v>20</v>
      </c>
      <c r="C190" s="26">
        <v>5</v>
      </c>
      <c r="D190" s="114"/>
      <c r="E190" s="26" t="s">
        <v>20</v>
      </c>
      <c r="F190" s="26">
        <v>5</v>
      </c>
      <c r="G190" s="142"/>
      <c r="H190" s="61" t="s">
        <v>20</v>
      </c>
      <c r="I190" s="61">
        <v>5</v>
      </c>
    </row>
    <row r="191" spans="2:9" s="102" customFormat="1">
      <c r="B191" s="26" t="s">
        <v>21</v>
      </c>
      <c r="C191" s="61">
        <v>5</v>
      </c>
      <c r="D191" s="114"/>
      <c r="E191" s="26" t="s">
        <v>21</v>
      </c>
      <c r="F191" s="61">
        <v>5</v>
      </c>
      <c r="G191" s="114"/>
      <c r="H191" s="68" t="s">
        <v>21</v>
      </c>
      <c r="I191" s="61">
        <v>5</v>
      </c>
    </row>
    <row r="192" spans="2:9" s="102" customFormat="1">
      <c r="B192" s="26" t="s">
        <v>22</v>
      </c>
      <c r="C192" s="26">
        <v>5</v>
      </c>
      <c r="D192" s="114"/>
      <c r="E192" s="26" t="s">
        <v>22</v>
      </c>
      <c r="F192" s="26">
        <v>5</v>
      </c>
      <c r="G192" s="114"/>
      <c r="H192" s="68" t="s">
        <v>22</v>
      </c>
      <c r="I192" s="26">
        <v>5</v>
      </c>
    </row>
    <row r="193" spans="2:14">
      <c r="B193" s="13" t="s">
        <v>23</v>
      </c>
      <c r="C193" s="13">
        <f>SUM(C194:C198)</f>
        <v>45</v>
      </c>
      <c r="D193" s="142"/>
      <c r="E193" s="13" t="s">
        <v>23</v>
      </c>
      <c r="F193" s="13">
        <f>SUM(F194:F198)</f>
        <v>46</v>
      </c>
      <c r="G193" s="142"/>
      <c r="H193" s="61" t="s">
        <v>23</v>
      </c>
      <c r="I193" s="61">
        <f>SUM(I194:I198)</f>
        <v>50</v>
      </c>
    </row>
    <row r="194" spans="2:14">
      <c r="B194" s="13" t="s">
        <v>24</v>
      </c>
      <c r="C194" s="13">
        <v>10</v>
      </c>
      <c r="D194" s="142"/>
      <c r="E194" s="13" t="s">
        <v>24</v>
      </c>
      <c r="F194" s="13">
        <v>6</v>
      </c>
      <c r="G194" s="142"/>
      <c r="H194" s="61" t="s">
        <v>24</v>
      </c>
      <c r="I194" s="61">
        <v>10</v>
      </c>
    </row>
    <row r="195" spans="2:14">
      <c r="B195" s="13" t="s">
        <v>25</v>
      </c>
      <c r="C195" s="26">
        <v>5</v>
      </c>
      <c r="D195" s="142"/>
      <c r="E195" s="13" t="s">
        <v>25</v>
      </c>
      <c r="F195" s="26">
        <v>10</v>
      </c>
      <c r="G195" s="142"/>
      <c r="H195" s="61" t="s">
        <v>25</v>
      </c>
      <c r="I195" s="68">
        <v>10</v>
      </c>
    </row>
    <row r="196" spans="2:14" s="103" customFormat="1" ht="12.75" customHeight="1">
      <c r="B196" s="26" t="s">
        <v>26</v>
      </c>
      <c r="C196" s="38">
        <v>10</v>
      </c>
      <c r="D196" s="114"/>
      <c r="E196" s="26" t="s">
        <v>26</v>
      </c>
      <c r="F196" s="38">
        <v>10</v>
      </c>
      <c r="G196" s="114"/>
      <c r="H196" s="68" t="s">
        <v>26</v>
      </c>
      <c r="I196" s="38">
        <v>10</v>
      </c>
      <c r="J196" s="102"/>
      <c r="K196" s="102"/>
      <c r="L196" s="102"/>
      <c r="M196" s="102"/>
      <c r="N196" s="102"/>
    </row>
    <row r="197" spans="2:14" s="111" customFormat="1">
      <c r="B197" s="61" t="s">
        <v>27</v>
      </c>
      <c r="C197" s="38">
        <v>10</v>
      </c>
      <c r="D197" s="142"/>
      <c r="E197" s="61" t="s">
        <v>27</v>
      </c>
      <c r="F197" s="38">
        <v>10</v>
      </c>
      <c r="G197" s="142"/>
      <c r="H197" s="61" t="s">
        <v>27</v>
      </c>
      <c r="I197" s="38">
        <v>10</v>
      </c>
      <c r="J197"/>
      <c r="K197"/>
      <c r="L197"/>
      <c r="M197"/>
      <c r="N197"/>
    </row>
    <row r="198" spans="2:14">
      <c r="B198" s="13" t="s">
        <v>28</v>
      </c>
      <c r="C198" s="26">
        <v>10</v>
      </c>
      <c r="D198" s="114"/>
      <c r="E198" s="26" t="s">
        <v>28</v>
      </c>
      <c r="F198" s="26">
        <v>10</v>
      </c>
      <c r="G198" s="114"/>
      <c r="H198" s="68" t="s">
        <v>28</v>
      </c>
      <c r="I198" s="104">
        <v>10</v>
      </c>
    </row>
    <row r="199" spans="2:14" ht="22.5">
      <c r="B199" s="37" t="s">
        <v>29</v>
      </c>
      <c r="C199" s="164">
        <f>SUM(C189, C193)</f>
        <v>50</v>
      </c>
      <c r="D199" s="142"/>
      <c r="E199" s="37" t="s">
        <v>29</v>
      </c>
      <c r="F199" s="164">
        <f>SUM(F189, F193)</f>
        <v>51</v>
      </c>
      <c r="G199" s="142"/>
      <c r="H199" s="112" t="s">
        <v>29</v>
      </c>
      <c r="I199" s="167">
        <f>SUM(I189, I193)</f>
        <v>55</v>
      </c>
    </row>
    <row r="200" spans="2:14">
      <c r="B200" s="211" t="s">
        <v>30</v>
      </c>
      <c r="C200" s="212"/>
      <c r="D200" s="142"/>
      <c r="E200" s="211" t="s">
        <v>30</v>
      </c>
      <c r="F200" s="212"/>
      <c r="G200" s="142"/>
      <c r="H200" s="218" t="s">
        <v>30</v>
      </c>
      <c r="I200" s="219"/>
    </row>
    <row r="201" spans="2:14">
      <c r="B201" s="13" t="s">
        <v>31</v>
      </c>
      <c r="C201" s="13">
        <v>8</v>
      </c>
      <c r="D201" s="142"/>
      <c r="E201" s="13" t="s">
        <v>31</v>
      </c>
      <c r="F201" s="13">
        <v>10</v>
      </c>
      <c r="G201" s="142"/>
      <c r="H201" s="38" t="s">
        <v>31</v>
      </c>
      <c r="I201" s="61">
        <v>10</v>
      </c>
    </row>
    <row r="202" spans="2:14" ht="10.5" customHeight="1">
      <c r="B202" s="13" t="s">
        <v>32</v>
      </c>
      <c r="C202" s="13">
        <v>10</v>
      </c>
      <c r="D202" s="142"/>
      <c r="E202" s="13" t="s">
        <v>32</v>
      </c>
      <c r="F202" s="13">
        <v>10</v>
      </c>
      <c r="G202" s="142"/>
      <c r="H202" s="38" t="s">
        <v>32</v>
      </c>
      <c r="I202" s="13">
        <v>10</v>
      </c>
    </row>
    <row r="203" spans="2:14">
      <c r="B203" s="13" t="s">
        <v>33</v>
      </c>
      <c r="C203" s="13">
        <v>5</v>
      </c>
      <c r="D203" s="142"/>
      <c r="E203" s="13" t="s">
        <v>33</v>
      </c>
      <c r="F203" s="13">
        <v>5</v>
      </c>
      <c r="G203" s="142"/>
      <c r="H203" s="38" t="s">
        <v>33</v>
      </c>
      <c r="I203" s="13">
        <v>5</v>
      </c>
    </row>
    <row r="204" spans="2:14" ht="12.75" customHeight="1">
      <c r="B204" s="13" t="s">
        <v>34</v>
      </c>
      <c r="C204" s="13">
        <v>5</v>
      </c>
      <c r="D204" s="142"/>
      <c r="E204" s="13" t="s">
        <v>34</v>
      </c>
      <c r="F204" s="13">
        <v>5</v>
      </c>
      <c r="G204" s="142"/>
      <c r="H204" s="38" t="s">
        <v>34</v>
      </c>
      <c r="I204" s="13">
        <v>5</v>
      </c>
    </row>
    <row r="205" spans="2:14" ht="24.75" customHeight="1">
      <c r="B205" s="37" t="s">
        <v>35</v>
      </c>
      <c r="C205" s="164">
        <f>SUM(C201:C204)</f>
        <v>28</v>
      </c>
      <c r="D205" s="142"/>
      <c r="E205" s="37" t="s">
        <v>35</v>
      </c>
      <c r="F205" s="164">
        <f>SUM(F201:F204)</f>
        <v>30</v>
      </c>
      <c r="G205" s="142"/>
      <c r="H205" s="42" t="s">
        <v>35</v>
      </c>
      <c r="I205" s="164">
        <f>SUM(I201:I204)</f>
        <v>30</v>
      </c>
    </row>
    <row r="206" spans="2:14" s="102" customFormat="1" ht="33.75">
      <c r="B206" s="72" t="s">
        <v>36</v>
      </c>
      <c r="C206" s="168">
        <f>SUM(C205, C199, C187)</f>
        <v>138</v>
      </c>
      <c r="D206" s="114"/>
      <c r="E206" s="72" t="s">
        <v>36</v>
      </c>
      <c r="F206" s="168">
        <f>SUM(F205, F199, F187)</f>
        <v>141</v>
      </c>
      <c r="G206" s="114"/>
      <c r="H206" s="43" t="s">
        <v>36</v>
      </c>
      <c r="I206" s="169">
        <f>SUM(I205, I199, I187)</f>
        <v>150</v>
      </c>
    </row>
    <row r="207" spans="2:14" s="102" customFormat="1" ht="11.25" hidden="1" customHeight="1">
      <c r="B207" s="22"/>
      <c r="C207" s="54">
        <f>C206/3</f>
        <v>46</v>
      </c>
      <c r="D207" s="114"/>
      <c r="E207" s="114"/>
      <c r="F207" s="54">
        <f>F206/3</f>
        <v>47</v>
      </c>
      <c r="G207" s="114"/>
      <c r="H207" s="114"/>
      <c r="I207" s="114"/>
    </row>
    <row r="208" spans="2:14" ht="6" customHeight="1">
      <c r="B208" s="142"/>
      <c r="C208" s="142"/>
      <c r="D208" s="142"/>
      <c r="E208" s="142"/>
      <c r="F208" s="142"/>
      <c r="G208" s="142"/>
      <c r="H208" s="142"/>
      <c r="I208" s="142"/>
    </row>
    <row r="209" spans="2:9">
      <c r="B209" s="228" t="s">
        <v>128</v>
      </c>
      <c r="C209" s="228"/>
      <c r="D209" s="228"/>
      <c r="E209" s="228"/>
      <c r="F209" s="228"/>
      <c r="G209" s="228"/>
      <c r="H209" s="228"/>
      <c r="I209" s="228"/>
    </row>
    <row r="210" spans="2:9">
      <c r="B210" s="162" t="s">
        <v>1</v>
      </c>
      <c r="C210" s="162" t="s">
        <v>2</v>
      </c>
      <c r="D210" s="22"/>
      <c r="E210" s="162" t="s">
        <v>1</v>
      </c>
      <c r="F210" s="162" t="s">
        <v>2</v>
      </c>
      <c r="G210" s="22"/>
    </row>
    <row r="211" spans="2:9" ht="30.75" customHeight="1">
      <c r="B211" s="222" t="s">
        <v>129</v>
      </c>
      <c r="C211" s="223"/>
      <c r="D211" s="22"/>
      <c r="E211" s="222" t="s">
        <v>130</v>
      </c>
      <c r="F211" s="223"/>
      <c r="G211" s="22"/>
    </row>
    <row r="212" spans="2:9">
      <c r="B212" s="211" t="s">
        <v>7</v>
      </c>
      <c r="C212" s="212"/>
      <c r="D212" s="5"/>
      <c r="E212" s="211" t="s">
        <v>7</v>
      </c>
      <c r="F212" s="212"/>
      <c r="G212" s="5"/>
    </row>
    <row r="213" spans="2:9" s="102" customFormat="1">
      <c r="B213" s="95" t="s">
        <v>8</v>
      </c>
      <c r="C213" s="26">
        <v>10</v>
      </c>
      <c r="D213" s="28"/>
      <c r="E213" s="26" t="s">
        <v>8</v>
      </c>
      <c r="F213" s="26">
        <v>10</v>
      </c>
      <c r="G213" s="28"/>
    </row>
    <row r="214" spans="2:9" s="102" customFormat="1">
      <c r="B214" s="26" t="s">
        <v>41</v>
      </c>
      <c r="C214" s="26">
        <v>10</v>
      </c>
      <c r="D214" s="28"/>
      <c r="E214" s="26" t="s">
        <v>41</v>
      </c>
      <c r="F214" s="26">
        <v>10</v>
      </c>
      <c r="G214" s="28"/>
    </row>
    <row r="215" spans="2:9" s="102" customFormat="1">
      <c r="B215" s="26" t="s">
        <v>10</v>
      </c>
      <c r="C215" s="26">
        <v>5</v>
      </c>
      <c r="D215" s="28"/>
      <c r="E215" s="26" t="s">
        <v>10</v>
      </c>
      <c r="F215" s="26">
        <v>5</v>
      </c>
      <c r="G215" s="28"/>
    </row>
    <row r="216" spans="2:9" s="102" customFormat="1">
      <c r="B216" s="97" t="s">
        <v>11</v>
      </c>
      <c r="C216" s="26">
        <v>10</v>
      </c>
      <c r="D216" s="28"/>
      <c r="E216" s="109" t="s">
        <v>11</v>
      </c>
      <c r="F216" s="26">
        <v>10</v>
      </c>
      <c r="G216" s="28"/>
    </row>
    <row r="217" spans="2:9" s="102" customFormat="1">
      <c r="B217" s="95" t="s">
        <v>12</v>
      </c>
      <c r="C217" s="26">
        <v>10</v>
      </c>
      <c r="D217" s="28"/>
      <c r="E217" s="26" t="s">
        <v>12</v>
      </c>
      <c r="F217" s="26">
        <v>10</v>
      </c>
      <c r="G217" s="28"/>
    </row>
    <row r="218" spans="2:9" s="102" customFormat="1" ht="11.25" customHeight="1">
      <c r="B218" s="95" t="s">
        <v>13</v>
      </c>
      <c r="C218" s="26">
        <v>5</v>
      </c>
      <c r="D218" s="35"/>
      <c r="E218" s="26" t="s">
        <v>13</v>
      </c>
      <c r="F218" s="26">
        <v>5</v>
      </c>
      <c r="G218" s="35"/>
    </row>
    <row r="219" spans="2:9" s="102" customFormat="1">
      <c r="B219" s="26" t="s">
        <v>14</v>
      </c>
      <c r="C219" s="100">
        <v>5</v>
      </c>
      <c r="D219" s="35"/>
      <c r="E219" s="26" t="s">
        <v>14</v>
      </c>
      <c r="F219" s="26">
        <v>5</v>
      </c>
      <c r="G219" s="35"/>
    </row>
    <row r="220" spans="2:9" s="102" customFormat="1">
      <c r="B220" s="26" t="s">
        <v>15</v>
      </c>
      <c r="C220" s="26">
        <v>5</v>
      </c>
      <c r="D220" s="35"/>
      <c r="E220" s="26" t="s">
        <v>15</v>
      </c>
      <c r="F220" s="26">
        <v>5</v>
      </c>
      <c r="G220" s="35"/>
    </row>
    <row r="221" spans="2:9" s="102" customFormat="1">
      <c r="B221" s="26" t="s">
        <v>16</v>
      </c>
      <c r="C221" s="26">
        <v>5</v>
      </c>
      <c r="D221" s="35"/>
      <c r="E221" s="26" t="s">
        <v>16</v>
      </c>
      <c r="F221" s="26">
        <v>5</v>
      </c>
      <c r="G221" s="35"/>
    </row>
    <row r="222" spans="2:9" ht="23.25" customHeight="1">
      <c r="B222" s="37" t="s">
        <v>85</v>
      </c>
      <c r="C222" s="164">
        <f>SUM(C213:C221)</f>
        <v>65</v>
      </c>
      <c r="D222" s="22"/>
      <c r="E222" s="116" t="s">
        <v>85</v>
      </c>
      <c r="F222" s="164">
        <f>SUM(F213:F221)</f>
        <v>65</v>
      </c>
      <c r="G222" s="22"/>
    </row>
    <row r="223" spans="2:9">
      <c r="B223" s="211" t="s">
        <v>18</v>
      </c>
      <c r="C223" s="212"/>
      <c r="D223" s="5"/>
      <c r="E223" s="211" t="s">
        <v>18</v>
      </c>
      <c r="F223" s="212"/>
      <c r="G223" s="5"/>
    </row>
    <row r="224" spans="2:9">
      <c r="B224" s="13" t="s">
        <v>19</v>
      </c>
      <c r="C224" s="13">
        <f>SUM(C225:C227)/3</f>
        <v>5</v>
      </c>
      <c r="D224" s="5"/>
      <c r="E224" s="13" t="s">
        <v>19</v>
      </c>
      <c r="F224" s="13">
        <f>SUM(F225:F227)/3</f>
        <v>5</v>
      </c>
      <c r="G224" s="5"/>
    </row>
    <row r="225" spans="2:7">
      <c r="B225" s="13" t="s">
        <v>20</v>
      </c>
      <c r="C225" s="13">
        <v>5</v>
      </c>
      <c r="D225" s="5"/>
      <c r="E225" s="13" t="s">
        <v>20</v>
      </c>
      <c r="F225" s="13">
        <v>5</v>
      </c>
      <c r="G225" s="5"/>
    </row>
    <row r="226" spans="2:7" s="102" customFormat="1">
      <c r="B226" s="26" t="s">
        <v>21</v>
      </c>
      <c r="C226" s="61">
        <v>5</v>
      </c>
      <c r="D226" s="28"/>
      <c r="E226" s="26" t="s">
        <v>21</v>
      </c>
      <c r="F226" s="61">
        <v>5</v>
      </c>
      <c r="G226" s="28"/>
    </row>
    <row r="227" spans="2:7" s="102" customFormat="1">
      <c r="B227" s="26" t="s">
        <v>22</v>
      </c>
      <c r="C227" s="26">
        <v>5</v>
      </c>
      <c r="D227" s="28"/>
      <c r="E227" s="26" t="s">
        <v>22</v>
      </c>
      <c r="F227" s="26">
        <v>5</v>
      </c>
      <c r="G227" s="28"/>
    </row>
    <row r="228" spans="2:7">
      <c r="B228" s="13" t="s">
        <v>23</v>
      </c>
      <c r="C228" s="13">
        <f>SUM(C229:C233)</f>
        <v>50</v>
      </c>
      <c r="D228" s="5"/>
      <c r="E228" s="13" t="s">
        <v>23</v>
      </c>
      <c r="F228" s="13">
        <f>SUM(F229:F233)</f>
        <v>45</v>
      </c>
      <c r="G228" s="5"/>
    </row>
    <row r="229" spans="2:7">
      <c r="B229" s="13" t="s">
        <v>24</v>
      </c>
      <c r="C229" s="13">
        <v>10</v>
      </c>
      <c r="D229" s="5"/>
      <c r="E229" s="13" t="s">
        <v>24</v>
      </c>
      <c r="F229" s="13">
        <v>10</v>
      </c>
      <c r="G229" s="5"/>
    </row>
    <row r="230" spans="2:7" ht="12.75" customHeight="1">
      <c r="B230" s="13" t="s">
        <v>25</v>
      </c>
      <c r="C230" s="13">
        <v>10</v>
      </c>
      <c r="D230" s="5"/>
      <c r="E230" s="13" t="s">
        <v>25</v>
      </c>
      <c r="F230" s="13">
        <v>5</v>
      </c>
      <c r="G230" s="5"/>
    </row>
    <row r="231" spans="2:7" s="102" customFormat="1">
      <c r="B231" s="26" t="s">
        <v>26</v>
      </c>
      <c r="C231" s="38">
        <v>10</v>
      </c>
      <c r="D231" s="35"/>
      <c r="E231" s="26" t="s">
        <v>26</v>
      </c>
      <c r="F231" s="38">
        <v>10</v>
      </c>
      <c r="G231" s="35"/>
    </row>
    <row r="232" spans="2:7" s="102" customFormat="1">
      <c r="B232" s="61" t="s">
        <v>27</v>
      </c>
      <c r="C232" s="38">
        <v>10</v>
      </c>
      <c r="D232" s="35"/>
      <c r="E232" s="61" t="s">
        <v>27</v>
      </c>
      <c r="F232" s="38">
        <v>10</v>
      </c>
      <c r="G232" s="35"/>
    </row>
    <row r="233" spans="2:7">
      <c r="B233" s="13" t="s">
        <v>28</v>
      </c>
      <c r="C233" s="26">
        <v>10</v>
      </c>
      <c r="D233" s="35"/>
      <c r="E233" s="26" t="s">
        <v>28</v>
      </c>
      <c r="F233" s="26">
        <v>10</v>
      </c>
      <c r="G233" s="22"/>
    </row>
    <row r="234" spans="2:7" ht="21.75" customHeight="1">
      <c r="B234" s="37" t="s">
        <v>29</v>
      </c>
      <c r="C234" s="164">
        <f>SUM(C224, C228)</f>
        <v>55</v>
      </c>
      <c r="D234" s="22"/>
      <c r="E234" s="116" t="s">
        <v>29</v>
      </c>
      <c r="F234" s="164">
        <f>SUM(F224, F228)</f>
        <v>50</v>
      </c>
      <c r="G234" s="22"/>
    </row>
    <row r="235" spans="2:7">
      <c r="B235" s="211" t="s">
        <v>30</v>
      </c>
      <c r="C235" s="212"/>
      <c r="D235" s="22"/>
      <c r="E235" s="211" t="s">
        <v>30</v>
      </c>
      <c r="F235" s="212"/>
      <c r="G235" s="22"/>
    </row>
    <row r="236" spans="2:7" ht="15" customHeight="1">
      <c r="B236" s="13" t="s">
        <v>31</v>
      </c>
      <c r="C236" s="13">
        <v>10</v>
      </c>
      <c r="D236" s="22"/>
      <c r="E236" s="13" t="s">
        <v>31</v>
      </c>
      <c r="F236" s="13">
        <v>10</v>
      </c>
      <c r="G236" s="22"/>
    </row>
    <row r="237" spans="2:7">
      <c r="B237" s="13" t="s">
        <v>32</v>
      </c>
      <c r="C237" s="13">
        <v>10</v>
      </c>
      <c r="D237" s="22"/>
      <c r="E237" s="13" t="s">
        <v>32</v>
      </c>
      <c r="F237" s="13">
        <v>10</v>
      </c>
      <c r="G237" s="22"/>
    </row>
    <row r="238" spans="2:7" ht="12.75" customHeight="1">
      <c r="B238" s="13" t="s">
        <v>33</v>
      </c>
      <c r="C238" s="13">
        <v>5</v>
      </c>
      <c r="D238" s="22"/>
      <c r="E238" s="13" t="s">
        <v>33</v>
      </c>
      <c r="F238" s="13">
        <v>5</v>
      </c>
      <c r="G238" s="22"/>
    </row>
    <row r="239" spans="2:7">
      <c r="B239" s="13" t="s">
        <v>34</v>
      </c>
      <c r="C239" s="13">
        <v>5</v>
      </c>
      <c r="D239" s="22"/>
      <c r="E239" s="13" t="s">
        <v>34</v>
      </c>
      <c r="F239" s="13">
        <v>5</v>
      </c>
      <c r="G239" s="22"/>
    </row>
    <row r="240" spans="2:7" ht="22.5">
      <c r="B240" s="37" t="s">
        <v>35</v>
      </c>
      <c r="C240" s="164">
        <f>SUM(C236:C239)</f>
        <v>30</v>
      </c>
      <c r="D240" s="22"/>
      <c r="E240" s="116" t="s">
        <v>35</v>
      </c>
      <c r="F240" s="164">
        <f>SUM(F236:F239)</f>
        <v>30</v>
      </c>
      <c r="G240" s="22"/>
    </row>
    <row r="241" spans="2:7" ht="11.25" customHeight="1">
      <c r="B241" s="72" t="s">
        <v>36</v>
      </c>
      <c r="C241" s="168">
        <f>SUM(C240, C234, C222)</f>
        <v>150</v>
      </c>
      <c r="D241" s="22"/>
      <c r="E241" s="134" t="s">
        <v>36</v>
      </c>
      <c r="F241" s="168">
        <f>SUM(F240, F234, F222)</f>
        <v>145</v>
      </c>
      <c r="G241" s="22"/>
    </row>
    <row r="242" spans="2:7" hidden="1">
      <c r="B242" s="1"/>
      <c r="C242" s="54">
        <f>C241/3</f>
        <v>50</v>
      </c>
      <c r="D242" s="1"/>
      <c r="E242" s="1"/>
      <c r="F242" s="54">
        <f>F241/3</f>
        <v>48.333333333333336</v>
      </c>
      <c r="G242" s="1"/>
    </row>
  </sheetData>
  <mergeCells count="89">
    <mergeCell ref="K37:L37"/>
    <mergeCell ref="K38:L38"/>
    <mergeCell ref="K49:L49"/>
    <mergeCell ref="K61:L61"/>
    <mergeCell ref="B1:I1"/>
    <mergeCell ref="H3:I3"/>
    <mergeCell ref="B3:C3"/>
    <mergeCell ref="H4:I4"/>
    <mergeCell ref="B4:C4"/>
    <mergeCell ref="B15:C15"/>
    <mergeCell ref="B35:I35"/>
    <mergeCell ref="E3:F3"/>
    <mergeCell ref="E27:F27"/>
    <mergeCell ref="E4:F4"/>
    <mergeCell ref="E15:F15"/>
    <mergeCell ref="H15:I15"/>
    <mergeCell ref="B200:C200"/>
    <mergeCell ref="H27:I27"/>
    <mergeCell ref="H37:I37"/>
    <mergeCell ref="H38:I38"/>
    <mergeCell ref="H49:I49"/>
    <mergeCell ref="H61:I61"/>
    <mergeCell ref="H71:I71"/>
    <mergeCell ref="H72:I72"/>
    <mergeCell ref="H83:I83"/>
    <mergeCell ref="H95:I95"/>
    <mergeCell ref="E71:F71"/>
    <mergeCell ref="E61:F61"/>
    <mergeCell ref="E49:F49"/>
    <mergeCell ref="E38:F38"/>
    <mergeCell ref="E37:F37"/>
    <mergeCell ref="H153:I153"/>
    <mergeCell ref="B235:C235"/>
    <mergeCell ref="B223:C223"/>
    <mergeCell ref="E235:F235"/>
    <mergeCell ref="E223:F223"/>
    <mergeCell ref="B209:I209"/>
    <mergeCell ref="E212:F212"/>
    <mergeCell ref="E211:F211"/>
    <mergeCell ref="B212:C212"/>
    <mergeCell ref="B211:C211"/>
    <mergeCell ref="E153:F153"/>
    <mergeCell ref="E95:F95"/>
    <mergeCell ref="E83:F83"/>
    <mergeCell ref="E72:F72"/>
    <mergeCell ref="H142:I142"/>
    <mergeCell ref="H141:I141"/>
    <mergeCell ref="C139:F139"/>
    <mergeCell ref="B131:C131"/>
    <mergeCell ref="H131:I131"/>
    <mergeCell ref="E142:F142"/>
    <mergeCell ref="E141:F141"/>
    <mergeCell ref="E131:F131"/>
    <mergeCell ref="H188:I188"/>
    <mergeCell ref="H200:I200"/>
    <mergeCell ref="E165:F165"/>
    <mergeCell ref="E176:F176"/>
    <mergeCell ref="E177:F177"/>
    <mergeCell ref="E188:F188"/>
    <mergeCell ref="E200:F200"/>
    <mergeCell ref="B176:C176"/>
    <mergeCell ref="B177:C177"/>
    <mergeCell ref="B188:C188"/>
    <mergeCell ref="C104:I104"/>
    <mergeCell ref="H107:I107"/>
    <mergeCell ref="H108:I108"/>
    <mergeCell ref="B108:C108"/>
    <mergeCell ref="B107:C107"/>
    <mergeCell ref="B119:C119"/>
    <mergeCell ref="H119:I119"/>
    <mergeCell ref="E119:F119"/>
    <mergeCell ref="E108:F108"/>
    <mergeCell ref="E107:F107"/>
    <mergeCell ref="H165:I165"/>
    <mergeCell ref="H176:I176"/>
    <mergeCell ref="H177:I177"/>
    <mergeCell ref="B71:C71"/>
    <mergeCell ref="B72:C72"/>
    <mergeCell ref="B83:C83"/>
    <mergeCell ref="B95:C95"/>
    <mergeCell ref="B165:C165"/>
    <mergeCell ref="B153:C153"/>
    <mergeCell ref="B142:C142"/>
    <mergeCell ref="B141:C141"/>
    <mergeCell ref="B27:C27"/>
    <mergeCell ref="B37:C37"/>
    <mergeCell ref="B38:C38"/>
    <mergeCell ref="B49:C49"/>
    <mergeCell ref="B61:C61"/>
  </mergeCells>
  <pageMargins left="0.51180553436279297" right="0.51180553436279297" top="0.39375001192092901" bottom="0.74791663885116599" header="0.51180553436279297" footer="0.51180553436279297"/>
  <pageSetup paperSize="9" scale="81" orientation="portrait"/>
  <rowBreaks count="3" manualBreakCount="3">
    <brk id="69" max="16383" man="1"/>
    <brk id="138" max="16383" man="1"/>
    <brk id="20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3"/>
  <sheetViews>
    <sheetView tabSelected="1" topLeftCell="A11" workbookViewId="0">
      <selection activeCell="B44" sqref="B44"/>
    </sheetView>
  </sheetViews>
  <sheetFormatPr defaultColWidth="12.140625" defaultRowHeight="15"/>
  <cols>
    <col min="1" max="1" width="3.42578125" style="151" customWidth="1"/>
    <col min="2" max="2" width="9.7109375" style="151" customWidth="1"/>
    <col min="3" max="3" width="101.140625" style="151" customWidth="1"/>
    <col min="4" max="4" width="12.140625" style="1" customWidth="1"/>
    <col min="5" max="5" width="8.28515625" style="152" customWidth="1"/>
    <col min="6" max="6" width="9.85546875" style="153" customWidth="1"/>
    <col min="7" max="7" width="11.28515625" style="153" customWidth="1"/>
    <col min="8" max="8" width="12.85546875" style="153" customWidth="1"/>
    <col min="9" max="9" width="12.140625" style="151" customWidth="1"/>
    <col min="10" max="10" width="12.140625" style="151" bestFit="1" customWidth="1"/>
    <col min="11" max="16384" width="12.140625" style="151"/>
  </cols>
  <sheetData>
    <row r="1" spans="1:9" ht="14.25" customHeight="1">
      <c r="A1" s="237" t="s">
        <v>131</v>
      </c>
      <c r="B1" s="237"/>
      <c r="C1" s="237"/>
      <c r="D1" s="237"/>
      <c r="E1" s="237"/>
      <c r="F1" s="237"/>
      <c r="G1" s="237"/>
      <c r="H1" s="237"/>
    </row>
    <row r="2" spans="1:9" ht="25.5" customHeight="1">
      <c r="A2" s="237"/>
      <c r="B2" s="237"/>
      <c r="C2" s="237"/>
      <c r="D2" s="237"/>
      <c r="E2" s="237"/>
      <c r="F2" s="237"/>
      <c r="G2" s="237"/>
      <c r="H2" s="237"/>
    </row>
    <row r="3" spans="1:9" ht="11.25" customHeight="1">
      <c r="A3" s="238" t="s">
        <v>1</v>
      </c>
      <c r="B3" s="238" t="s">
        <v>132</v>
      </c>
      <c r="C3" s="238" t="s">
        <v>133</v>
      </c>
      <c r="D3" s="238" t="s">
        <v>134</v>
      </c>
      <c r="E3" s="238" t="s">
        <v>135</v>
      </c>
      <c r="F3" s="238" t="s">
        <v>136</v>
      </c>
      <c r="G3" s="239"/>
      <c r="H3" s="240"/>
    </row>
    <row r="4" spans="1:9" ht="48" customHeight="1">
      <c r="A4" s="241"/>
      <c r="B4" s="241"/>
      <c r="C4" s="241"/>
      <c r="D4" s="241"/>
      <c r="E4" s="241"/>
      <c r="F4" s="154" t="s">
        <v>137</v>
      </c>
      <c r="G4" s="154" t="s">
        <v>138</v>
      </c>
      <c r="H4" s="154" t="s">
        <v>139</v>
      </c>
    </row>
    <row r="5" spans="1:9" ht="20.25" customHeight="1">
      <c r="A5" s="242" t="s">
        <v>140</v>
      </c>
      <c r="B5" s="243"/>
      <c r="C5" s="243"/>
      <c r="D5" s="243"/>
      <c r="E5" s="243"/>
      <c r="F5" s="243"/>
      <c r="G5" s="243"/>
      <c r="H5" s="244"/>
    </row>
    <row r="6" spans="1:9" s="155" customFormat="1" ht="20.25" customHeight="1">
      <c r="A6" s="177">
        <v>1</v>
      </c>
      <c r="B6" s="178">
        <v>2</v>
      </c>
      <c r="C6" s="179" t="s">
        <v>141</v>
      </c>
      <c r="D6" s="180" t="s">
        <v>142</v>
      </c>
      <c r="E6" s="181">
        <f>ДИПИ!I68</f>
        <v>146</v>
      </c>
      <c r="F6" s="181">
        <f>ДИПИ!I49</f>
        <v>65</v>
      </c>
      <c r="G6" s="181">
        <f>ДИПИ!I61</f>
        <v>51</v>
      </c>
      <c r="H6" s="181">
        <f>ДИПИ!I67</f>
        <v>30</v>
      </c>
    </row>
    <row r="7" spans="1:9" s="155" customFormat="1" ht="20.25" customHeight="1">
      <c r="A7" s="177">
        <v>2</v>
      </c>
      <c r="B7" s="178">
        <v>1</v>
      </c>
      <c r="C7" s="179" t="s">
        <v>143</v>
      </c>
      <c r="D7" s="180" t="s">
        <v>142</v>
      </c>
      <c r="E7" s="182">
        <f>ДИПИ!L68</f>
        <v>150</v>
      </c>
      <c r="F7" s="182">
        <f>ДИПИ!L49</f>
        <v>65</v>
      </c>
      <c r="G7" s="182">
        <f>ДИПИ!L61</f>
        <v>55</v>
      </c>
      <c r="H7" s="182">
        <f>ДИПИ!L67</f>
        <v>30</v>
      </c>
    </row>
    <row r="8" spans="1:9" s="155" customFormat="1" ht="20.25" customHeight="1">
      <c r="A8" s="177">
        <v>3</v>
      </c>
      <c r="B8" s="183">
        <v>4</v>
      </c>
      <c r="C8" s="184" t="s">
        <v>144</v>
      </c>
      <c r="D8" s="183" t="s">
        <v>142</v>
      </c>
      <c r="E8" s="183">
        <f>SUM(ДИПИ!L136)</f>
        <v>140</v>
      </c>
      <c r="F8" s="183">
        <f>ДИПИ!L117</f>
        <v>55</v>
      </c>
      <c r="G8" s="183">
        <f>ДИПИ!L129</f>
        <v>55</v>
      </c>
      <c r="H8" s="183">
        <f>ДИПИ!L135</f>
        <v>30</v>
      </c>
    </row>
    <row r="9" spans="1:9" s="155" customFormat="1" ht="20.25" customHeight="1">
      <c r="A9" s="177">
        <v>4</v>
      </c>
      <c r="B9" s="178">
        <v>3</v>
      </c>
      <c r="C9" s="179" t="s">
        <v>145</v>
      </c>
      <c r="D9" s="180" t="s">
        <v>142</v>
      </c>
      <c r="E9" s="182">
        <f>SUM(ДИПИ!F136)</f>
        <v>141</v>
      </c>
      <c r="F9" s="182">
        <f>ДИПИ!F117</f>
        <v>60</v>
      </c>
      <c r="G9" s="182">
        <f>ДИПИ!F129</f>
        <v>51</v>
      </c>
      <c r="H9" s="182">
        <f>ДИПИ!F135</f>
        <v>30</v>
      </c>
    </row>
    <row r="10" spans="1:9" s="155" customFormat="1" ht="20.25" customHeight="1">
      <c r="A10" s="177">
        <v>5</v>
      </c>
      <c r="B10" s="183">
        <v>12</v>
      </c>
      <c r="C10" s="184" t="s">
        <v>146</v>
      </c>
      <c r="D10" s="185" t="s">
        <v>142</v>
      </c>
      <c r="E10" s="186">
        <f>SUM(ДИПИ!L34)</f>
        <v>127</v>
      </c>
      <c r="F10" s="186">
        <f>ДИПИ!L15</f>
        <v>55</v>
      </c>
      <c r="G10" s="186">
        <f>ДИПИ!L27</f>
        <v>42</v>
      </c>
      <c r="H10" s="186">
        <f>ДИПИ!L33</f>
        <v>30</v>
      </c>
    </row>
    <row r="11" spans="1:9" s="156" customFormat="1" ht="20.25" customHeight="1">
      <c r="A11" s="187">
        <v>6</v>
      </c>
      <c r="B11" s="188">
        <v>8</v>
      </c>
      <c r="C11" s="189" t="s">
        <v>147</v>
      </c>
      <c r="D11" s="188" t="s">
        <v>142</v>
      </c>
      <c r="E11" s="188">
        <f>ДИПИ!C136</f>
        <v>133</v>
      </c>
      <c r="F11" s="188">
        <f>SUM(ДИПИ!C117)</f>
        <v>60</v>
      </c>
      <c r="G11" s="188">
        <f>SUM(ДИПИ!C129)</f>
        <v>45</v>
      </c>
      <c r="H11" s="188">
        <f>SUM(ДИПИ!C135)</f>
        <v>28</v>
      </c>
      <c r="I11" s="155"/>
    </row>
    <row r="12" spans="1:9" s="157" customFormat="1" ht="20.25" customHeight="1">
      <c r="A12" s="187">
        <v>7</v>
      </c>
      <c r="B12" s="188">
        <v>6</v>
      </c>
      <c r="C12" s="189" t="s">
        <v>148</v>
      </c>
      <c r="D12" s="188" t="s">
        <v>142</v>
      </c>
      <c r="E12" s="188">
        <f>SUM(ДИПИ!F34)</f>
        <v>135</v>
      </c>
      <c r="F12" s="188">
        <f>ДИПИ!F15</f>
        <v>55</v>
      </c>
      <c r="G12" s="188">
        <f>ДИПИ!F27</f>
        <v>50</v>
      </c>
      <c r="H12" s="188">
        <f>ДИПИ!F33</f>
        <v>30</v>
      </c>
      <c r="I12" s="151"/>
    </row>
    <row r="13" spans="1:9" s="155" customFormat="1" ht="20.25" customHeight="1">
      <c r="A13" s="177">
        <v>8</v>
      </c>
      <c r="B13" s="183">
        <v>4</v>
      </c>
      <c r="C13" s="184" t="s">
        <v>149</v>
      </c>
      <c r="D13" s="185" t="s">
        <v>142</v>
      </c>
      <c r="E13" s="186">
        <f>SUM(ДИПИ!F170)</f>
        <v>140</v>
      </c>
      <c r="F13" s="186">
        <f>SUM(ДИПИ!F151)</f>
        <v>55</v>
      </c>
      <c r="G13" s="186">
        <f>SUM(ДИПИ!F163)</f>
        <v>55</v>
      </c>
      <c r="H13" s="186">
        <f>SUM(ДИПИ!F169)</f>
        <v>30</v>
      </c>
    </row>
    <row r="14" spans="1:9" s="155" customFormat="1" ht="20.25" customHeight="1">
      <c r="A14" s="177">
        <v>9</v>
      </c>
      <c r="B14" s="183">
        <v>12</v>
      </c>
      <c r="C14" s="184" t="s">
        <v>150</v>
      </c>
      <c r="D14" s="185" t="s">
        <v>142</v>
      </c>
      <c r="E14" s="186">
        <f>ДИПИ!I102</f>
        <v>127</v>
      </c>
      <c r="F14" s="190">
        <f>ДИПИ!I83</f>
        <v>48</v>
      </c>
      <c r="G14" s="190">
        <f>ДИПИ!I95</f>
        <v>49</v>
      </c>
      <c r="H14" s="190">
        <f>ДИПИ!I101</f>
        <v>30</v>
      </c>
    </row>
    <row r="15" spans="1:9" s="155" customFormat="1" ht="20.25" customHeight="1">
      <c r="A15" s="177">
        <v>10</v>
      </c>
      <c r="B15" s="188">
        <v>13</v>
      </c>
      <c r="C15" s="189" t="s">
        <v>151</v>
      </c>
      <c r="D15" s="188" t="s">
        <v>142</v>
      </c>
      <c r="E15" s="188">
        <f>SUM(ДИПИ!C170)</f>
        <v>121</v>
      </c>
      <c r="F15" s="188">
        <f>SUM(ДИПИ!C151)</f>
        <v>36</v>
      </c>
      <c r="G15" s="188">
        <f>SUM(ДИПИ!C163)</f>
        <v>55</v>
      </c>
      <c r="H15" s="188">
        <f>SUM(ДИПИ!C169)</f>
        <v>30</v>
      </c>
    </row>
    <row r="16" spans="1:9" s="155" customFormat="1" ht="20.25" customHeight="1">
      <c r="A16" s="177">
        <v>11</v>
      </c>
      <c r="B16" s="183">
        <v>11</v>
      </c>
      <c r="C16" s="184" t="s">
        <v>152</v>
      </c>
      <c r="D16" s="185" t="s">
        <v>142</v>
      </c>
      <c r="E16" s="186">
        <f>SUM(ДИПИ!F68)</f>
        <v>128</v>
      </c>
      <c r="F16" s="186">
        <f>SUM(ДИПИ!F49)</f>
        <v>55</v>
      </c>
      <c r="G16" s="186">
        <f>SUM(ДИПИ!F61)</f>
        <v>45</v>
      </c>
      <c r="H16" s="186">
        <f>SUM(ДИПИ!F67)</f>
        <v>28</v>
      </c>
    </row>
    <row r="17" spans="1:9" s="155" customFormat="1" ht="20.25" customHeight="1">
      <c r="A17" s="177">
        <v>12</v>
      </c>
      <c r="B17" s="183">
        <v>8</v>
      </c>
      <c r="C17" s="184" t="s">
        <v>153</v>
      </c>
      <c r="D17" s="185" t="s">
        <v>142</v>
      </c>
      <c r="E17" s="186">
        <f>ДИПИ!C102</f>
        <v>133</v>
      </c>
      <c r="F17" s="186">
        <f>SUM(ДИПИ!C83)</f>
        <v>48</v>
      </c>
      <c r="G17" s="186">
        <f>SUM(ДИПИ!C95)</f>
        <v>55</v>
      </c>
      <c r="H17" s="186">
        <f>SUM(ДИПИ!C101)</f>
        <v>30</v>
      </c>
    </row>
    <row r="18" spans="1:9" ht="20.25" customHeight="1">
      <c r="A18" s="187">
        <v>13</v>
      </c>
      <c r="B18" s="183">
        <v>9</v>
      </c>
      <c r="C18" s="184" t="s">
        <v>154</v>
      </c>
      <c r="D18" s="185" t="s">
        <v>142</v>
      </c>
      <c r="E18" s="186">
        <f>ДИПИ!C34</f>
        <v>131</v>
      </c>
      <c r="F18" s="186">
        <f>SUM(ДИПИ!C15)</f>
        <v>60</v>
      </c>
      <c r="G18" s="186">
        <f>SUM(ДИПИ!C27)</f>
        <v>41</v>
      </c>
      <c r="H18" s="186">
        <f>SUM(ДИПИ!C33)</f>
        <v>30</v>
      </c>
    </row>
    <row r="19" spans="1:9" s="157" customFormat="1" ht="20.25" customHeight="1">
      <c r="A19" s="187">
        <v>14</v>
      </c>
      <c r="B19" s="183">
        <v>6</v>
      </c>
      <c r="C19" s="184" t="s">
        <v>155</v>
      </c>
      <c r="D19" s="185" t="s">
        <v>142</v>
      </c>
      <c r="E19" s="186">
        <f>SUM(ДИПИ!L102)</f>
        <v>135</v>
      </c>
      <c r="F19" s="186">
        <f>SUM(ДИПИ!L83)</f>
        <v>50</v>
      </c>
      <c r="G19" s="186">
        <f>SUM(ДИПИ!L95)</f>
        <v>55</v>
      </c>
      <c r="H19" s="186">
        <f>SUM(ДИПИ!L101)</f>
        <v>30</v>
      </c>
      <c r="I19" s="151"/>
    </row>
    <row r="20" spans="1:9" s="156" customFormat="1" ht="20.25" customHeight="1">
      <c r="A20" s="187">
        <v>15</v>
      </c>
      <c r="B20" s="183">
        <v>5</v>
      </c>
      <c r="C20" s="184" t="s">
        <v>156</v>
      </c>
      <c r="D20" s="185" t="s">
        <v>142</v>
      </c>
      <c r="E20" s="186">
        <f>SUM(ДИПИ!C68)</f>
        <v>138</v>
      </c>
      <c r="F20" s="186">
        <f>ДИПИ!C49</f>
        <v>60</v>
      </c>
      <c r="G20" s="186">
        <f>ДИПИ!C61</f>
        <v>48</v>
      </c>
      <c r="H20" s="186">
        <f>ДИПИ!C67</f>
        <v>30</v>
      </c>
      <c r="I20" s="155"/>
    </row>
    <row r="21" spans="1:9" s="157" customFormat="1" ht="20.25" customHeight="1">
      <c r="A21" s="187">
        <v>16</v>
      </c>
      <c r="B21" s="183">
        <v>8</v>
      </c>
      <c r="C21" s="184" t="s">
        <v>157</v>
      </c>
      <c r="D21" s="185" t="s">
        <v>142</v>
      </c>
      <c r="E21" s="186">
        <f>ДИПИ!F102</f>
        <v>133</v>
      </c>
      <c r="F21" s="186">
        <f>SUM(ДИПИ!F83)</f>
        <v>60</v>
      </c>
      <c r="G21" s="186">
        <f>SUM(ДИПИ!F95)</f>
        <v>43</v>
      </c>
      <c r="H21" s="186">
        <f>SUM(ДИПИ!F101)</f>
        <v>30</v>
      </c>
      <c r="I21" s="151"/>
    </row>
    <row r="22" spans="1:9" s="157" customFormat="1" ht="20.25" customHeight="1">
      <c r="A22" s="187">
        <v>17</v>
      </c>
      <c r="B22" s="188">
        <v>7</v>
      </c>
      <c r="C22" s="191" t="s">
        <v>158</v>
      </c>
      <c r="D22" s="188" t="s">
        <v>142</v>
      </c>
      <c r="E22" s="188">
        <f>SUM(ДИПИ!I34)</f>
        <v>134</v>
      </c>
      <c r="F22" s="188">
        <f>SUM(ДИПИ!I15)</f>
        <v>55</v>
      </c>
      <c r="G22" s="188">
        <f>SUM(ДИПИ!I27)</f>
        <v>51</v>
      </c>
      <c r="H22" s="188">
        <f>SUM(ДИПИ!I33)</f>
        <v>28</v>
      </c>
      <c r="I22" s="151"/>
    </row>
    <row r="23" spans="1:9" s="156" customFormat="1" ht="20.25" customHeight="1">
      <c r="A23" s="187">
        <v>18</v>
      </c>
      <c r="B23" s="185">
        <v>10</v>
      </c>
      <c r="C23" s="184" t="s">
        <v>159</v>
      </c>
      <c r="D23" s="185" t="s">
        <v>142</v>
      </c>
      <c r="E23" s="186">
        <f>SUM(ДИПИ!I136)</f>
        <v>130</v>
      </c>
      <c r="F23" s="186">
        <f>SUM(ДИПИ!I117)</f>
        <v>55</v>
      </c>
      <c r="G23" s="186">
        <f>SUM(ДИПИ!I129)</f>
        <v>45</v>
      </c>
      <c r="H23" s="186">
        <f>SUM(ДИПИ!I135)</f>
        <v>30</v>
      </c>
      <c r="I23" s="155"/>
    </row>
    <row r="24" spans="1:9" s="157" customFormat="1" ht="20.25" customHeight="1">
      <c r="A24" s="187">
        <v>19</v>
      </c>
      <c r="B24" s="183">
        <v>9</v>
      </c>
      <c r="C24" s="184" t="s">
        <v>160</v>
      </c>
      <c r="D24" s="185" t="s">
        <v>142</v>
      </c>
      <c r="E24" s="186">
        <f>SUM(ДИПИ!I170)</f>
        <v>130.66666666666666</v>
      </c>
      <c r="F24" s="186">
        <f>SUM(ДИПИ!I151)</f>
        <v>60</v>
      </c>
      <c r="G24" s="186">
        <f>SUM(ДИПИ!I163)</f>
        <v>42.666666666666664</v>
      </c>
      <c r="H24" s="186">
        <f>SUM(ДИПИ!I169)</f>
        <v>28</v>
      </c>
      <c r="I24" s="151"/>
    </row>
    <row r="25" spans="1:9" ht="20.25" customHeight="1">
      <c r="A25" s="234" t="s">
        <v>161</v>
      </c>
      <c r="B25" s="235"/>
      <c r="C25" s="235"/>
      <c r="D25" s="235"/>
      <c r="E25" s="235"/>
      <c r="F25" s="235"/>
      <c r="G25" s="235"/>
      <c r="H25" s="236"/>
    </row>
    <row r="26" spans="1:9" s="155" customFormat="1" ht="20.25" customHeight="1">
      <c r="A26" s="177">
        <v>1</v>
      </c>
      <c r="B26" s="158">
        <v>5</v>
      </c>
      <c r="C26" s="184" t="s">
        <v>162</v>
      </c>
      <c r="D26" s="192" t="s">
        <v>142</v>
      </c>
      <c r="E26" s="183">
        <f>SUM(ДИПИ!C204)</f>
        <v>140</v>
      </c>
      <c r="F26" s="183">
        <f>SUM(ДИПИ!C185)</f>
        <v>65</v>
      </c>
      <c r="G26" s="183">
        <f>SUM(ДИПИ!C197)</f>
        <v>45</v>
      </c>
      <c r="H26" s="183">
        <f>SUM(ДИПИ!C203)</f>
        <v>30</v>
      </c>
    </row>
    <row r="27" spans="1:9" s="155" customFormat="1" ht="20.25" customHeight="1">
      <c r="A27" s="177">
        <v>2</v>
      </c>
      <c r="B27" s="178">
        <v>2</v>
      </c>
      <c r="C27" s="245" t="s">
        <v>163</v>
      </c>
      <c r="D27" s="178" t="s">
        <v>142</v>
      </c>
      <c r="E27" s="178">
        <f>SUM(ДИПИ!L238)</f>
        <v>145</v>
      </c>
      <c r="F27" s="178">
        <f>SUM(ДИПИ!L219)</f>
        <v>60</v>
      </c>
      <c r="G27" s="178">
        <f>SUM(ДИПИ!L231)</f>
        <v>55</v>
      </c>
      <c r="H27" s="178">
        <f>SUM(ДИПИ!L237)</f>
        <v>30</v>
      </c>
    </row>
    <row r="28" spans="1:9" ht="20.25" customHeight="1">
      <c r="A28" s="177">
        <v>3</v>
      </c>
      <c r="B28" s="178">
        <v>3</v>
      </c>
      <c r="C28" s="245" t="s">
        <v>164</v>
      </c>
      <c r="D28" s="178" t="s">
        <v>142</v>
      </c>
      <c r="E28" s="178">
        <f>SUM(ДИПИ!C272)</f>
        <v>142</v>
      </c>
      <c r="F28" s="178">
        <f>SUM(ДИПИ!C253)</f>
        <v>65</v>
      </c>
      <c r="G28" s="178">
        <f>SUM(ДИПИ!C265)</f>
        <v>47</v>
      </c>
      <c r="H28" s="178">
        <f>SUM(ДИПИ!C271)</f>
        <v>30</v>
      </c>
    </row>
    <row r="29" spans="1:9" ht="20.25" customHeight="1">
      <c r="A29" s="187">
        <v>4</v>
      </c>
      <c r="B29" s="158">
        <v>8</v>
      </c>
      <c r="C29" s="184" t="s">
        <v>165</v>
      </c>
      <c r="D29" s="192" t="s">
        <v>142</v>
      </c>
      <c r="E29" s="183">
        <f>SUM(ДИПИ!I238)</f>
        <v>135</v>
      </c>
      <c r="F29" s="183">
        <f>SUM(ДИПИ!I219)</f>
        <v>65</v>
      </c>
      <c r="G29" s="183">
        <f>SUM(ДИПИ!I231)</f>
        <v>40</v>
      </c>
      <c r="H29" s="183">
        <f>SUM(ДИПИ!I237)</f>
        <v>30</v>
      </c>
    </row>
    <row r="30" spans="1:9" ht="20.25" customHeight="1">
      <c r="A30" s="187">
        <v>5</v>
      </c>
      <c r="B30" s="158">
        <v>6</v>
      </c>
      <c r="C30" s="184" t="s">
        <v>166</v>
      </c>
      <c r="D30" s="192" t="s">
        <v>142</v>
      </c>
      <c r="E30" s="186">
        <f>SUM(ДИПИ!L272)</f>
        <v>138</v>
      </c>
      <c r="F30" s="183">
        <f>SUM(ДИПИ!L253)</f>
        <v>55</v>
      </c>
      <c r="G30" s="186">
        <f>SUM(ДИПИ!L265)</f>
        <v>55</v>
      </c>
      <c r="H30" s="183">
        <f>SUM(ДИПИ!L271)</f>
        <v>28</v>
      </c>
    </row>
    <row r="31" spans="1:9" s="155" customFormat="1" ht="20.25" customHeight="1">
      <c r="A31" s="187">
        <v>6</v>
      </c>
      <c r="B31" s="158">
        <v>4</v>
      </c>
      <c r="C31" s="184" t="s">
        <v>167</v>
      </c>
      <c r="D31" s="192" t="s">
        <v>142</v>
      </c>
      <c r="E31" s="183">
        <f>SUM(ДИПИ!C238)</f>
        <v>141</v>
      </c>
      <c r="F31" s="183">
        <f>SUM(ДИПИ!C219)</f>
        <v>60</v>
      </c>
      <c r="G31" s="183">
        <f>SUM(ДИПИ!C231)</f>
        <v>51</v>
      </c>
      <c r="H31" s="183">
        <f>SUM(ДИПИ!C237)</f>
        <v>30</v>
      </c>
    </row>
    <row r="32" spans="1:9" ht="20.25" customHeight="1">
      <c r="A32" s="187">
        <v>7</v>
      </c>
      <c r="B32" s="158">
        <v>5</v>
      </c>
      <c r="C32" s="184" t="s">
        <v>168</v>
      </c>
      <c r="D32" s="192" t="s">
        <v>142</v>
      </c>
      <c r="E32" s="183">
        <f>SUM(ДИПИ!F238)</f>
        <v>140</v>
      </c>
      <c r="F32" s="183">
        <f>SUM(ДИПИ!F219)</f>
        <v>65</v>
      </c>
      <c r="G32" s="183">
        <f>SUM(ДИПИ!F231)</f>
        <v>45</v>
      </c>
      <c r="H32" s="183">
        <f>SUM(ДИПИ!F237)</f>
        <v>30</v>
      </c>
    </row>
    <row r="33" spans="1:8" ht="20.25" customHeight="1">
      <c r="A33" s="187">
        <v>8</v>
      </c>
      <c r="B33" s="178">
        <v>1</v>
      </c>
      <c r="C33" s="245" t="s">
        <v>169</v>
      </c>
      <c r="D33" s="178" t="s">
        <v>142</v>
      </c>
      <c r="E33" s="178">
        <f>SUM(ДИПИ!F204)</f>
        <v>150</v>
      </c>
      <c r="F33" s="178">
        <f>SUM(ДИПИ!F185)</f>
        <v>65</v>
      </c>
      <c r="G33" s="178">
        <f>SUM(ДИПИ!F197)</f>
        <v>55</v>
      </c>
      <c r="H33" s="178">
        <f>SUM(ДИПИ!F203)</f>
        <v>30</v>
      </c>
    </row>
    <row r="34" spans="1:8" s="155" customFormat="1" ht="20.25" customHeight="1">
      <c r="A34" s="187">
        <v>9</v>
      </c>
      <c r="B34" s="158">
        <v>5</v>
      </c>
      <c r="C34" s="184" t="s">
        <v>170</v>
      </c>
      <c r="D34" s="192" t="s">
        <v>142</v>
      </c>
      <c r="E34" s="183">
        <f>SUM(ДИПИ!I204)</f>
        <v>140</v>
      </c>
      <c r="F34" s="183">
        <f>SUM(ДИПИ!I185)</f>
        <v>65</v>
      </c>
      <c r="G34" s="183">
        <f>SUM(ДИПИ!I197)</f>
        <v>45</v>
      </c>
      <c r="H34" s="183">
        <f>SUM(ДИПИ!I203)</f>
        <v>30</v>
      </c>
    </row>
    <row r="35" spans="1:8" s="155" customFormat="1" ht="20.25" customHeight="1">
      <c r="A35" s="187">
        <v>10</v>
      </c>
      <c r="B35" s="158">
        <v>7</v>
      </c>
      <c r="C35" s="184" t="s">
        <v>171</v>
      </c>
      <c r="D35" s="192" t="s">
        <v>142</v>
      </c>
      <c r="E35" s="183">
        <f>SUM(ДИПИ!I272)</f>
        <v>136</v>
      </c>
      <c r="F35" s="183">
        <f>SUM(ДИПИ!I253)</f>
        <v>55</v>
      </c>
      <c r="G35" s="183">
        <f>SUM(ДИПИ!I265)</f>
        <v>51</v>
      </c>
      <c r="H35" s="183">
        <f>SUM(ДИПИ!I271)</f>
        <v>30</v>
      </c>
    </row>
    <row r="36" spans="1:8" ht="20.25" customHeight="1">
      <c r="A36" s="177">
        <v>11</v>
      </c>
      <c r="B36" s="158">
        <v>9</v>
      </c>
      <c r="C36" s="184" t="s">
        <v>172</v>
      </c>
      <c r="D36" s="192" t="s">
        <v>142</v>
      </c>
      <c r="E36" s="183">
        <f>SUM(ДИПИ!F272)</f>
        <v>132</v>
      </c>
      <c r="F36" s="183">
        <f>SUM(ДИПИ!F253)</f>
        <v>55</v>
      </c>
      <c r="G36" s="183">
        <f>SUM(ДИПИ!F265)</f>
        <v>47</v>
      </c>
      <c r="H36" s="183">
        <f>SUM(ДИПИ!F271)</f>
        <v>30</v>
      </c>
    </row>
    <row r="37" spans="1:8" s="155" customFormat="1" ht="20.25" customHeight="1">
      <c r="A37" s="177">
        <v>12</v>
      </c>
      <c r="B37" s="178">
        <v>2</v>
      </c>
      <c r="C37" s="245" t="s">
        <v>173</v>
      </c>
      <c r="D37" s="178" t="s">
        <v>142</v>
      </c>
      <c r="E37" s="178">
        <f>SUM(ДИПИ!L204)</f>
        <v>145</v>
      </c>
      <c r="F37" s="178">
        <f>SUM(ДИПИ!L185)</f>
        <v>64</v>
      </c>
      <c r="G37" s="178">
        <f>SUM(ДИПИ!L197)</f>
        <v>51</v>
      </c>
      <c r="H37" s="178">
        <f>SUM(ДИПИ!L203)</f>
        <v>30</v>
      </c>
    </row>
    <row r="38" spans="1:8" ht="20.25" customHeight="1">
      <c r="A38" s="234" t="s">
        <v>174</v>
      </c>
      <c r="B38" s="235"/>
      <c r="C38" s="235"/>
      <c r="D38" s="235"/>
      <c r="E38" s="235"/>
      <c r="F38" s="235"/>
      <c r="G38" s="235"/>
      <c r="H38" s="236"/>
    </row>
    <row r="39" spans="1:8" ht="20.25" customHeight="1">
      <c r="A39" s="177">
        <v>1</v>
      </c>
      <c r="B39" s="159">
        <v>2</v>
      </c>
      <c r="C39" s="179" t="s">
        <v>175</v>
      </c>
      <c r="D39" s="193" t="s">
        <v>142</v>
      </c>
      <c r="E39" s="178">
        <f>SUM(ДИПИ!F307)</f>
        <v>140</v>
      </c>
      <c r="F39" s="178">
        <f>SUM(ДИПИ!F288)</f>
        <v>55</v>
      </c>
      <c r="G39" s="178">
        <f>SUM(ДИПИ!F300)</f>
        <v>55</v>
      </c>
      <c r="H39" s="178">
        <f>SUM(ДИПИ!F306)</f>
        <v>30</v>
      </c>
    </row>
    <row r="40" spans="1:8" ht="20.25" customHeight="1">
      <c r="A40" s="177">
        <v>2</v>
      </c>
      <c r="B40" s="159">
        <v>1</v>
      </c>
      <c r="C40" s="179" t="s">
        <v>176</v>
      </c>
      <c r="D40" s="193" t="s">
        <v>142</v>
      </c>
      <c r="E40" s="178">
        <f>SUM(ДИПИ!C307)</f>
        <v>142</v>
      </c>
      <c r="F40" s="178">
        <f>SUM(ДИПИ!C288)</f>
        <v>65</v>
      </c>
      <c r="G40" s="178">
        <f>SUM(ДИПИ!C300)</f>
        <v>47</v>
      </c>
      <c r="H40" s="178">
        <f>SUM(ДИПИ!C306)</f>
        <v>30</v>
      </c>
    </row>
    <row r="41" spans="1:8" ht="20.25" customHeight="1">
      <c r="A41" s="234" t="s">
        <v>177</v>
      </c>
      <c r="B41" s="235"/>
      <c r="C41" s="235"/>
      <c r="D41" s="235"/>
      <c r="E41" s="235"/>
      <c r="F41" s="235"/>
      <c r="G41" s="235"/>
      <c r="H41" s="236"/>
    </row>
    <row r="42" spans="1:8" ht="25.5" customHeight="1">
      <c r="A42" s="177">
        <v>1</v>
      </c>
      <c r="B42" s="159">
        <v>2</v>
      </c>
      <c r="C42" s="179" t="s">
        <v>178</v>
      </c>
      <c r="D42" s="178" t="s">
        <v>179</v>
      </c>
      <c r="E42" s="178">
        <f>ДИПИ!C341</f>
        <v>140</v>
      </c>
      <c r="F42" s="178">
        <f>ДИПИ!C322</f>
        <v>65</v>
      </c>
      <c r="G42" s="178">
        <f>ДИПИ!C334</f>
        <v>45</v>
      </c>
      <c r="H42" s="178">
        <f>ДИПИ!C340</f>
        <v>30</v>
      </c>
    </row>
    <row r="43" spans="1:8" ht="20.25" customHeight="1">
      <c r="A43" s="177">
        <v>2</v>
      </c>
      <c r="B43" s="159">
        <v>1</v>
      </c>
      <c r="C43" s="179" t="s">
        <v>180</v>
      </c>
      <c r="D43" s="178" t="s">
        <v>179</v>
      </c>
      <c r="E43" s="178">
        <f>ДИПИ!F341</f>
        <v>143</v>
      </c>
      <c r="F43" s="178">
        <f>ДИПИ!F322</f>
        <v>65</v>
      </c>
      <c r="G43" s="178">
        <f>ДИПИ!F334</f>
        <v>50</v>
      </c>
      <c r="H43" s="178">
        <f>ДИПИ!F340</f>
        <v>28</v>
      </c>
    </row>
    <row r="44" spans="1:8" ht="29.25" customHeight="1">
      <c r="A44" s="177">
        <v>3</v>
      </c>
      <c r="B44" s="159">
        <v>3</v>
      </c>
      <c r="C44" s="179" t="s">
        <v>181</v>
      </c>
      <c r="D44" s="178" t="s">
        <v>179</v>
      </c>
      <c r="E44" s="178">
        <f>ДИПИ!I307</f>
        <v>134</v>
      </c>
      <c r="F44" s="178">
        <f>ДИПИ!I288</f>
        <v>53</v>
      </c>
      <c r="G44" s="178">
        <f>ДИПИ!I300</f>
        <v>51</v>
      </c>
      <c r="H44" s="178">
        <f>ДИПИ!I306</f>
        <v>30</v>
      </c>
    </row>
    <row r="45" spans="1:8" ht="20.25" customHeight="1">
      <c r="A45" s="177">
        <v>4</v>
      </c>
      <c r="B45" s="159">
        <v>2</v>
      </c>
      <c r="C45" s="179" t="s">
        <v>182</v>
      </c>
      <c r="D45" s="178" t="s">
        <v>179</v>
      </c>
      <c r="E45" s="178">
        <f>ДИПИ!L307</f>
        <v>140</v>
      </c>
      <c r="F45" s="178">
        <f>ДИПИ!L288</f>
        <v>60</v>
      </c>
      <c r="G45" s="178">
        <f>ДИПИ!L300</f>
        <v>50</v>
      </c>
      <c r="H45" s="178">
        <f>ДИПИ!L306</f>
        <v>30</v>
      </c>
    </row>
    <row r="46" spans="1:8" ht="20.25" customHeight="1">
      <c r="A46" s="177">
        <v>5</v>
      </c>
      <c r="B46" s="159">
        <v>2</v>
      </c>
      <c r="C46" s="179" t="s">
        <v>183</v>
      </c>
      <c r="D46" s="178" t="s">
        <v>179</v>
      </c>
      <c r="E46" s="178">
        <f>ДИПИ!I341</f>
        <v>140</v>
      </c>
      <c r="F46" s="178">
        <f>ДИПИ!I322</f>
        <v>55</v>
      </c>
      <c r="G46" s="178">
        <f>ДИПИ!I334</f>
        <v>55</v>
      </c>
      <c r="H46" s="178">
        <f>ДИПИ!I340</f>
        <v>30</v>
      </c>
    </row>
    <row r="47" spans="1:8" ht="17.25" customHeight="1">
      <c r="A47" s="234" t="s">
        <v>184</v>
      </c>
      <c r="B47" s="235"/>
      <c r="C47" s="235"/>
      <c r="D47" s="235"/>
      <c r="E47" s="235"/>
      <c r="F47" s="235"/>
      <c r="G47" s="235"/>
      <c r="H47" s="236"/>
    </row>
    <row r="48" spans="1:8" ht="17.25" customHeight="1">
      <c r="A48" s="177">
        <v>1</v>
      </c>
      <c r="B48" s="159">
        <v>3</v>
      </c>
      <c r="C48" s="179" t="s">
        <v>185</v>
      </c>
      <c r="D48" s="178" t="s">
        <v>142</v>
      </c>
      <c r="E48" s="178">
        <f>SUM(СРЦ!I35)</f>
        <v>145</v>
      </c>
      <c r="F48" s="178">
        <f>SUM(СРЦ!I16)</f>
        <v>60</v>
      </c>
      <c r="G48" s="178">
        <f>SUM(СРЦ!I28)</f>
        <v>55</v>
      </c>
      <c r="H48" s="178">
        <f>SUM(СРЦ!I34)</f>
        <v>30</v>
      </c>
    </row>
    <row r="49" spans="1:9" s="155" customFormat="1" ht="17.25" customHeight="1">
      <c r="A49" s="177">
        <v>2</v>
      </c>
      <c r="B49" s="159">
        <v>3</v>
      </c>
      <c r="C49" s="179" t="s">
        <v>186</v>
      </c>
      <c r="D49" s="178" t="s">
        <v>142</v>
      </c>
      <c r="E49" s="178">
        <f>SUM(СРЦ!I244)</f>
        <v>150</v>
      </c>
      <c r="F49" s="178">
        <f>SUM(СРЦ!I225)</f>
        <v>65</v>
      </c>
      <c r="G49" s="178">
        <f>SUM(СРЦ!I237)</f>
        <v>55</v>
      </c>
      <c r="H49" s="178">
        <f>SUM(СРЦ!I243)</f>
        <v>30</v>
      </c>
    </row>
    <row r="50" spans="1:9" s="155" customFormat="1" ht="17.25" customHeight="1">
      <c r="A50" s="177">
        <v>3</v>
      </c>
      <c r="B50" s="159">
        <v>3</v>
      </c>
      <c r="C50" s="179" t="s">
        <v>187</v>
      </c>
      <c r="D50" s="178" t="s">
        <v>142</v>
      </c>
      <c r="E50" s="178">
        <f>SUM(СРЦ!I70)</f>
        <v>140</v>
      </c>
      <c r="F50" s="178">
        <f>SUM(СРЦ!I51)</f>
        <v>60</v>
      </c>
      <c r="G50" s="178">
        <f>SUM(СРЦ!I63)</f>
        <v>50</v>
      </c>
      <c r="H50" s="178">
        <f>SUM(СРЦ!I69)</f>
        <v>30</v>
      </c>
    </row>
    <row r="51" spans="1:9" ht="17.25" customHeight="1">
      <c r="A51" s="177">
        <v>4</v>
      </c>
      <c r="B51" s="160">
        <v>7</v>
      </c>
      <c r="C51" s="191" t="s">
        <v>188</v>
      </c>
      <c r="D51" s="188" t="s">
        <v>142</v>
      </c>
      <c r="E51" s="188">
        <f>SUM(СРЦ!C70)</f>
        <v>146</v>
      </c>
      <c r="F51" s="188">
        <f>SUM(СРЦ!C51)</f>
        <v>65</v>
      </c>
      <c r="G51" s="188">
        <f>SUM(СРЦ!C63)</f>
        <v>51</v>
      </c>
      <c r="H51" s="188">
        <f>SUM(СРЦ!C69)</f>
        <v>30</v>
      </c>
    </row>
    <row r="52" spans="1:9" ht="17.25" customHeight="1">
      <c r="A52" s="177">
        <v>5</v>
      </c>
      <c r="B52" s="159">
        <v>3</v>
      </c>
      <c r="C52" s="179" t="s">
        <v>189</v>
      </c>
      <c r="D52" s="178" t="s">
        <v>142</v>
      </c>
      <c r="E52" s="178">
        <f>SUM(СРЦ!C35)</f>
        <v>140</v>
      </c>
      <c r="F52" s="178">
        <f>SUM(СРЦ!C16)</f>
        <v>55</v>
      </c>
      <c r="G52" s="178">
        <f>SUM(СРЦ!C28)</f>
        <v>55</v>
      </c>
      <c r="H52" s="178">
        <f>SUM(СРЦ!C34)</f>
        <v>30</v>
      </c>
    </row>
    <row r="53" spans="1:9" ht="17.25" customHeight="1">
      <c r="A53" s="177">
        <v>6</v>
      </c>
      <c r="B53" s="159">
        <v>3</v>
      </c>
      <c r="C53" s="179" t="s">
        <v>190</v>
      </c>
      <c r="D53" s="178" t="s">
        <v>142</v>
      </c>
      <c r="E53" s="178">
        <f>SUM(СРЦ!C104)</f>
        <v>145</v>
      </c>
      <c r="F53" s="178">
        <f>SUM(СРЦ!C85)</f>
        <v>60</v>
      </c>
      <c r="G53" s="178">
        <f>SUM(СРЦ!C97)</f>
        <v>55</v>
      </c>
      <c r="H53" s="178">
        <f>SUM(СРЦ!C103)</f>
        <v>30</v>
      </c>
    </row>
    <row r="54" spans="1:9" ht="17.25" customHeight="1">
      <c r="A54" s="177">
        <v>7</v>
      </c>
      <c r="B54" s="158">
        <v>5</v>
      </c>
      <c r="C54" s="184" t="s">
        <v>191</v>
      </c>
      <c r="D54" s="192" t="s">
        <v>142</v>
      </c>
      <c r="E54" s="183">
        <f>SUM(СРЦ!C209)</f>
        <v>145</v>
      </c>
      <c r="F54" s="183">
        <f>SUM(СРЦ!C190)</f>
        <v>60</v>
      </c>
      <c r="G54" s="183">
        <f>SUM(СРЦ!C202)</f>
        <v>55</v>
      </c>
      <c r="H54" s="183">
        <f>SUM(СРЦ!C208)</f>
        <v>30</v>
      </c>
    </row>
    <row r="55" spans="1:9" ht="17.25" customHeight="1">
      <c r="A55" s="177">
        <v>8</v>
      </c>
      <c r="B55" s="159">
        <v>3</v>
      </c>
      <c r="C55" s="179" t="s">
        <v>192</v>
      </c>
      <c r="D55" s="178" t="s">
        <v>142</v>
      </c>
      <c r="E55" s="178">
        <f>SUM(СРЦ!F244)</f>
        <v>150</v>
      </c>
      <c r="F55" s="178">
        <f>SUM(СРЦ!F225)</f>
        <v>65</v>
      </c>
      <c r="G55" s="178">
        <f>SUM(СРЦ!F237)</f>
        <v>55</v>
      </c>
      <c r="H55" s="178">
        <f>SUM(СРЦ!F243)</f>
        <v>30</v>
      </c>
    </row>
    <row r="56" spans="1:9" s="155" customFormat="1" ht="17.25" customHeight="1">
      <c r="A56" s="177">
        <v>9</v>
      </c>
      <c r="B56" s="159">
        <v>3</v>
      </c>
      <c r="C56" s="179" t="s">
        <v>193</v>
      </c>
      <c r="D56" s="178" t="s">
        <v>142</v>
      </c>
      <c r="E56" s="178">
        <f>SUM(СРЦ!I104)</f>
        <v>145</v>
      </c>
      <c r="F56" s="178">
        <f>SUM(СРЦ!I85)</f>
        <v>60</v>
      </c>
      <c r="G56" s="178">
        <f>SUM(СРЦ!I97)</f>
        <v>55</v>
      </c>
      <c r="H56" s="178">
        <f>SUM(СРЦ!I103)</f>
        <v>30</v>
      </c>
    </row>
    <row r="57" spans="1:9" ht="17.25" customHeight="1">
      <c r="A57" s="177">
        <v>10</v>
      </c>
      <c r="B57" s="158">
        <v>5</v>
      </c>
      <c r="C57" s="184" t="s">
        <v>194</v>
      </c>
      <c r="D57" s="192" t="s">
        <v>142</v>
      </c>
      <c r="E57" s="186">
        <f>SUM(СРЦ!L70)</f>
        <v>140</v>
      </c>
      <c r="F57" s="183">
        <f>SUM(СРЦ!L51)</f>
        <v>65</v>
      </c>
      <c r="G57" s="186">
        <f>SUM(СРЦ!L63)</f>
        <v>45</v>
      </c>
      <c r="H57" s="183">
        <f>SUM(СРЦ!L69)</f>
        <v>30</v>
      </c>
    </row>
    <row r="58" spans="1:9" ht="17.25" customHeight="1">
      <c r="A58" s="177">
        <v>11</v>
      </c>
      <c r="B58" s="159">
        <v>2</v>
      </c>
      <c r="C58" s="179" t="s">
        <v>195</v>
      </c>
      <c r="D58" s="178" t="s">
        <v>142</v>
      </c>
      <c r="E58" s="178">
        <f>SUM(СРЦ!C174)</f>
        <v>150</v>
      </c>
      <c r="F58" s="178">
        <f>SUM(СРЦ!C155)</f>
        <v>65</v>
      </c>
      <c r="G58" s="178">
        <f>SUM(СРЦ!C167)</f>
        <v>55</v>
      </c>
      <c r="H58" s="178">
        <f>SUM(СРЦ!C173)</f>
        <v>30</v>
      </c>
    </row>
    <row r="59" spans="1:9" ht="17.25" customHeight="1">
      <c r="A59" s="177">
        <v>12</v>
      </c>
      <c r="B59" s="160">
        <v>4</v>
      </c>
      <c r="C59" s="191" t="s">
        <v>196</v>
      </c>
      <c r="D59" s="188" t="s">
        <v>142</v>
      </c>
      <c r="E59" s="188">
        <f>SUM(СРЦ!I209)</f>
        <v>137</v>
      </c>
      <c r="F59" s="188">
        <f>SUM(СРЦ!I190)</f>
        <v>60</v>
      </c>
      <c r="G59" s="188">
        <f>SUM(СРЦ!I202)</f>
        <v>47</v>
      </c>
      <c r="H59" s="188">
        <f>SUM(СРЦ!I208)</f>
        <v>30</v>
      </c>
    </row>
    <row r="60" spans="1:9" s="157" customFormat="1" ht="17.25" customHeight="1">
      <c r="A60" s="187">
        <v>13</v>
      </c>
      <c r="B60" s="159">
        <v>3</v>
      </c>
      <c r="C60" s="179" t="s">
        <v>197</v>
      </c>
      <c r="D60" s="178" t="s">
        <v>142</v>
      </c>
      <c r="E60" s="178">
        <f>SUM(СРЦ!F209)</f>
        <v>145</v>
      </c>
      <c r="F60" s="178">
        <f>SUM(СРЦ!F190)</f>
        <v>60</v>
      </c>
      <c r="G60" s="178">
        <f>SUM(СРЦ!F202)</f>
        <v>55</v>
      </c>
      <c r="H60" s="178">
        <f>SUM(СРЦ!F208)</f>
        <v>30</v>
      </c>
      <c r="I60" s="151"/>
    </row>
    <row r="61" spans="1:9" s="157" customFormat="1" ht="17.25" customHeight="1">
      <c r="A61" s="187">
        <v>14</v>
      </c>
      <c r="B61" s="158">
        <v>8</v>
      </c>
      <c r="C61" s="184" t="s">
        <v>198</v>
      </c>
      <c r="D61" s="192" t="s">
        <v>142</v>
      </c>
      <c r="E61" s="183">
        <f>SUM(СРЦ!F35)</f>
        <v>145</v>
      </c>
      <c r="F61" s="183">
        <f>SUM(СРЦ!F16)</f>
        <v>60</v>
      </c>
      <c r="G61" s="183">
        <f>SUM(СРЦ!F28)</f>
        <v>55</v>
      </c>
      <c r="H61" s="183">
        <f>SUM(СРЦ!F34)</f>
        <v>30</v>
      </c>
      <c r="I61" s="151"/>
    </row>
    <row r="62" spans="1:9" s="157" customFormat="1" ht="17.25" customHeight="1">
      <c r="A62" s="187">
        <v>15</v>
      </c>
      <c r="B62" s="158">
        <v>6</v>
      </c>
      <c r="C62" s="184" t="s">
        <v>199</v>
      </c>
      <c r="D62" s="192" t="s">
        <v>142</v>
      </c>
      <c r="E62" s="183">
        <f>SUM(СРЦ!L209)</f>
        <v>140</v>
      </c>
      <c r="F62" s="183">
        <f>SUM(СРЦ!L190)</f>
        <v>55</v>
      </c>
      <c r="G62" s="183">
        <f>SUM(СРЦ!L202)</f>
        <v>55</v>
      </c>
      <c r="H62" s="183">
        <f>SUM(СРЦ!L208)</f>
        <v>30</v>
      </c>
      <c r="I62" s="151"/>
    </row>
    <row r="63" spans="1:9" s="157" customFormat="1" ht="17.25" customHeight="1">
      <c r="A63" s="187">
        <v>16</v>
      </c>
      <c r="B63" s="159">
        <v>3</v>
      </c>
      <c r="C63" s="179" t="s">
        <v>200</v>
      </c>
      <c r="D63" s="178" t="s">
        <v>142</v>
      </c>
      <c r="E63" s="178">
        <f>SUM(СРЦ!C140)</f>
        <v>145</v>
      </c>
      <c r="F63" s="178">
        <f>SUM(СРЦ!C121)</f>
        <v>60</v>
      </c>
      <c r="G63" s="178">
        <f>SUM(СРЦ!C133)</f>
        <v>55</v>
      </c>
      <c r="H63" s="178">
        <f>SUM(СРЦ!C139)</f>
        <v>30</v>
      </c>
      <c r="I63" s="151"/>
    </row>
    <row r="64" spans="1:9" s="157" customFormat="1" ht="17.25" customHeight="1">
      <c r="A64" s="187">
        <v>17</v>
      </c>
      <c r="B64" s="159">
        <v>1</v>
      </c>
      <c r="C64" s="179" t="s">
        <v>201</v>
      </c>
      <c r="D64" s="178" t="s">
        <v>142</v>
      </c>
      <c r="E64" s="178">
        <f>SUM(СРЦ!F140)</f>
        <v>145</v>
      </c>
      <c r="F64" s="178">
        <f>SUM(СРЦ!F121)</f>
        <v>60</v>
      </c>
      <c r="G64" s="178">
        <f>SUM(СРЦ!F133)</f>
        <v>55</v>
      </c>
      <c r="H64" s="178">
        <f>SUM(СРЦ!F139)</f>
        <v>30</v>
      </c>
      <c r="I64" s="151"/>
    </row>
    <row r="65" spans="1:9" s="157" customFormat="1" ht="17.25" customHeight="1">
      <c r="A65" s="187">
        <v>18</v>
      </c>
      <c r="B65" s="159">
        <v>3</v>
      </c>
      <c r="C65" s="179" t="s">
        <v>202</v>
      </c>
      <c r="D65" s="178" t="s">
        <v>142</v>
      </c>
      <c r="E65" s="178">
        <f>SUM(СРЦ!F70)</f>
        <v>150</v>
      </c>
      <c r="F65" s="178">
        <f>SUM(СРЦ!F51)</f>
        <v>65</v>
      </c>
      <c r="G65" s="178">
        <f>SUM(СРЦ!F63)</f>
        <v>55</v>
      </c>
      <c r="H65" s="178">
        <f>SUM(СРЦ!F69)</f>
        <v>30</v>
      </c>
      <c r="I65" s="151"/>
    </row>
    <row r="66" spans="1:9" s="157" customFormat="1" ht="17.25" customHeight="1">
      <c r="A66" s="187">
        <v>19</v>
      </c>
      <c r="B66" s="159">
        <v>3</v>
      </c>
      <c r="C66" s="179" t="s">
        <v>203</v>
      </c>
      <c r="D66" s="178" t="s">
        <v>142</v>
      </c>
      <c r="E66" s="178">
        <f>SUM(СРЦ!L104)</f>
        <v>145</v>
      </c>
      <c r="F66" s="178">
        <f>SUM(СРЦ!L85)</f>
        <v>60</v>
      </c>
      <c r="G66" s="178">
        <f>SUM(СРЦ!L97)</f>
        <v>55</v>
      </c>
      <c r="H66" s="178">
        <f>SUM(СРЦ!L103)</f>
        <v>30</v>
      </c>
      <c r="I66" s="151"/>
    </row>
    <row r="67" spans="1:9" s="157" customFormat="1" ht="17.25" customHeight="1">
      <c r="A67" s="187">
        <v>20</v>
      </c>
      <c r="B67" s="159">
        <v>2</v>
      </c>
      <c r="C67" s="179" t="s">
        <v>204</v>
      </c>
      <c r="D67" s="178" t="s">
        <v>142</v>
      </c>
      <c r="E67" s="178">
        <f>SUM(СРЦ!F104)</f>
        <v>143</v>
      </c>
      <c r="F67" s="178">
        <f>SUM(СРЦ!F85)</f>
        <v>60</v>
      </c>
      <c r="G67" s="178">
        <f>SUM(СРЦ!F97)</f>
        <v>53</v>
      </c>
      <c r="H67" s="178">
        <f>SUM(СРЦ!F103)</f>
        <v>30</v>
      </c>
      <c r="I67" s="151"/>
    </row>
    <row r="68" spans="1:9" s="157" customFormat="1" ht="17.25" customHeight="1">
      <c r="A68" s="187">
        <v>21</v>
      </c>
      <c r="B68" s="160">
        <v>4</v>
      </c>
      <c r="C68" s="191" t="s">
        <v>205</v>
      </c>
      <c r="D68" s="188" t="s">
        <v>142</v>
      </c>
      <c r="E68" s="195">
        <f>SUM(СРЦ!F174)</f>
        <v>142.66666666666666</v>
      </c>
      <c r="F68" s="188">
        <f>SUM(СРЦ!F155)</f>
        <v>60</v>
      </c>
      <c r="G68" s="195">
        <f>SUM(СРЦ!F167)</f>
        <v>52.666666666666664</v>
      </c>
      <c r="H68" s="188">
        <f>SUM(СРЦ!F173)</f>
        <v>30</v>
      </c>
      <c r="I68" s="151"/>
    </row>
    <row r="69" spans="1:9" s="157" customFormat="1" ht="17.25" customHeight="1">
      <c r="A69" s="187">
        <v>22</v>
      </c>
      <c r="B69" s="160">
        <v>5</v>
      </c>
      <c r="C69" s="191" t="s">
        <v>206</v>
      </c>
      <c r="D69" s="188" t="s">
        <v>142</v>
      </c>
      <c r="E69" s="188">
        <f>SUM(СРЦ!I174)</f>
        <v>140</v>
      </c>
      <c r="F69" s="188">
        <f>SUM(СРЦ!I155)</f>
        <v>55</v>
      </c>
      <c r="G69" s="188">
        <f>SUM(СРЦ!I167)</f>
        <v>55</v>
      </c>
      <c r="H69" s="188">
        <f>SUM(СРЦ!I173)</f>
        <v>30</v>
      </c>
      <c r="I69" s="151"/>
    </row>
    <row r="70" spans="1:9" s="157" customFormat="1" ht="17.25" customHeight="1">
      <c r="A70" s="187">
        <v>23</v>
      </c>
      <c r="B70" s="159">
        <v>3</v>
      </c>
      <c r="C70" s="179" t="s">
        <v>207</v>
      </c>
      <c r="D70" s="178" t="s">
        <v>142</v>
      </c>
      <c r="E70" s="178">
        <f>SUM(СРЦ!C244)</f>
        <v>134</v>
      </c>
      <c r="F70" s="178">
        <f>SUM(СРЦ!C225)</f>
        <v>65</v>
      </c>
      <c r="G70" s="178">
        <f>SUM(СРЦ!C237)</f>
        <v>39</v>
      </c>
      <c r="H70" s="178">
        <f>SUM(СРЦ!C243)</f>
        <v>30</v>
      </c>
      <c r="I70" s="151"/>
    </row>
    <row r="71" spans="1:9" s="156" customFormat="1" ht="17.25" customHeight="1">
      <c r="A71" s="187">
        <v>24</v>
      </c>
      <c r="B71" s="160">
        <v>7</v>
      </c>
      <c r="C71" s="191" t="s">
        <v>208</v>
      </c>
      <c r="D71" s="188" t="s">
        <v>142</v>
      </c>
      <c r="E71" s="195">
        <f>SUM(СРЦ!L35)</f>
        <v>137.66666666666666</v>
      </c>
      <c r="F71" s="188">
        <f>SUM(СРЦ!L16)</f>
        <v>55</v>
      </c>
      <c r="G71" s="195">
        <f>SUM(СРЦ!L28)</f>
        <v>52.666666666666664</v>
      </c>
      <c r="H71" s="188">
        <f>SUM(СРЦ!L34)</f>
        <v>30</v>
      </c>
      <c r="I71" s="155"/>
    </row>
    <row r="72" spans="1:9" s="157" customFormat="1" ht="17.25" customHeight="1">
      <c r="A72" s="187">
        <v>25</v>
      </c>
      <c r="B72" s="159">
        <v>3</v>
      </c>
      <c r="C72" s="179" t="s">
        <v>209</v>
      </c>
      <c r="D72" s="178" t="s">
        <v>142</v>
      </c>
      <c r="E72" s="178">
        <f>SUM(СРЦ!L140)</f>
        <v>150</v>
      </c>
      <c r="F72" s="178">
        <f>SUM(СРЦ!L121)</f>
        <v>65</v>
      </c>
      <c r="G72" s="178">
        <f>SUM(СРЦ!L133)</f>
        <v>55</v>
      </c>
      <c r="H72" s="178">
        <f>SUM(СРЦ!L139)</f>
        <v>30</v>
      </c>
      <c r="I72" s="151"/>
    </row>
    <row r="73" spans="1:9" s="157" customFormat="1" ht="17.25" customHeight="1">
      <c r="A73" s="187">
        <v>26</v>
      </c>
      <c r="B73" s="160">
        <v>4</v>
      </c>
      <c r="C73" s="191" t="s">
        <v>210</v>
      </c>
      <c r="D73" s="188" t="s">
        <v>142</v>
      </c>
      <c r="E73" s="195">
        <f>SUM(СРЦ!I140)</f>
        <v>137.66666666666666</v>
      </c>
      <c r="F73" s="188">
        <f>SUM(СРЦ!I121)</f>
        <v>55</v>
      </c>
      <c r="G73" s="195">
        <f>SUM(СРЦ!I133)</f>
        <v>52.666666666666664</v>
      </c>
      <c r="H73" s="188">
        <f>SUM(СРЦ!I139)</f>
        <v>30</v>
      </c>
      <c r="I73" s="151"/>
    </row>
    <row r="74" spans="1:9" s="157" customFormat="1" ht="17.25" customHeight="1">
      <c r="A74" s="234" t="s">
        <v>112</v>
      </c>
      <c r="B74" s="235"/>
      <c r="C74" s="235"/>
      <c r="D74" s="235"/>
      <c r="E74" s="235"/>
      <c r="F74" s="235"/>
      <c r="G74" s="235"/>
      <c r="H74" s="236"/>
      <c r="I74" s="151"/>
    </row>
    <row r="75" spans="1:9" s="155" customFormat="1" ht="17.25" customHeight="1">
      <c r="A75" s="177">
        <v>1</v>
      </c>
      <c r="B75" s="158">
        <v>5</v>
      </c>
      <c r="C75" s="184" t="s">
        <v>211</v>
      </c>
      <c r="D75" s="194" t="s">
        <v>179</v>
      </c>
      <c r="E75" s="186">
        <f>SUM(' дети - ост.'!C101)</f>
        <v>130</v>
      </c>
      <c r="F75" s="183">
        <f>SUM(' дети - ост.'!C82)</f>
        <v>60</v>
      </c>
      <c r="G75" s="186">
        <f>SUM(' дети - ост.'!C94)</f>
        <v>40</v>
      </c>
      <c r="H75" s="183">
        <f>SUM(' дети - ост.'!C100)</f>
        <v>30</v>
      </c>
    </row>
    <row r="76" spans="1:9" s="155" customFormat="1" ht="17.25" customHeight="1">
      <c r="A76" s="177">
        <v>2</v>
      </c>
      <c r="B76" s="159">
        <v>3</v>
      </c>
      <c r="C76" s="179" t="s">
        <v>212</v>
      </c>
      <c r="D76" s="178" t="s">
        <v>179</v>
      </c>
      <c r="E76" s="178">
        <f>' дети - ост.'!I67</f>
        <v>0</v>
      </c>
      <c r="F76" s="178">
        <f>SUM(' дети - ост.'!I48)</f>
        <v>0</v>
      </c>
      <c r="G76" s="178">
        <f>SUM(' дети - ост.'!I60)</f>
        <v>0</v>
      </c>
      <c r="H76" s="178">
        <f>SUM(' дети - ост.'!I66)</f>
        <v>0</v>
      </c>
    </row>
    <row r="77" spans="1:9" ht="17.25" customHeight="1">
      <c r="A77" s="177">
        <v>3</v>
      </c>
      <c r="B77" s="158">
        <v>4</v>
      </c>
      <c r="C77" s="184" t="s">
        <v>213</v>
      </c>
      <c r="D77" s="194" t="s">
        <v>179</v>
      </c>
      <c r="E77" s="183">
        <f>SUM(' дети - ост.'!F101)</f>
        <v>137</v>
      </c>
      <c r="F77" s="183">
        <f>' дети - ост.'!F82</f>
        <v>65</v>
      </c>
      <c r="G77" s="183">
        <f>' дети - ост.'!F94</f>
        <v>47</v>
      </c>
      <c r="H77" s="183">
        <f>' дети - ост.'!F100</f>
        <v>25</v>
      </c>
    </row>
    <row r="78" spans="1:9" ht="17.25" customHeight="1">
      <c r="A78" s="177">
        <v>4</v>
      </c>
      <c r="B78" s="159">
        <v>1</v>
      </c>
      <c r="C78" s="179" t="s">
        <v>214</v>
      </c>
      <c r="D78" s="178" t="s">
        <v>179</v>
      </c>
      <c r="E78" s="178">
        <f>SUM(' дети - ост.'!C67)</f>
        <v>146</v>
      </c>
      <c r="F78" s="178">
        <f>' дети - ост.'!C48</f>
        <v>65</v>
      </c>
      <c r="G78" s="178">
        <f>' дети - ост.'!C60</f>
        <v>51</v>
      </c>
      <c r="H78" s="178">
        <f>' дети - ост.'!C66</f>
        <v>30</v>
      </c>
    </row>
    <row r="79" spans="1:9" ht="17.25" customHeight="1">
      <c r="A79" s="177">
        <v>5</v>
      </c>
      <c r="B79" s="158">
        <v>5</v>
      </c>
      <c r="C79" s="184" t="s">
        <v>215</v>
      </c>
      <c r="D79" s="192" t="s">
        <v>142</v>
      </c>
      <c r="E79" s="183">
        <f>' дети - ост.'!I101</f>
        <v>130</v>
      </c>
      <c r="F79" s="183">
        <f>SUM(' дети - ост.'!I82)</f>
        <v>65</v>
      </c>
      <c r="G79" s="183">
        <f>SUM(' дети - ост.'!I94)</f>
        <v>37</v>
      </c>
      <c r="H79" s="183">
        <f>SUM(' дети - ост.'!I100)</f>
        <v>28</v>
      </c>
    </row>
    <row r="80" spans="1:9" s="157" customFormat="1" ht="17.25" customHeight="1">
      <c r="A80" s="234" t="s">
        <v>118</v>
      </c>
      <c r="B80" s="235"/>
      <c r="C80" s="235"/>
      <c r="D80" s="235"/>
      <c r="E80" s="235"/>
      <c r="F80" s="235"/>
      <c r="G80" s="235"/>
      <c r="H80" s="236"/>
      <c r="I80" s="151"/>
    </row>
    <row r="81" spans="1:9" ht="17.25" customHeight="1">
      <c r="A81" s="177">
        <v>1</v>
      </c>
      <c r="B81" s="160">
        <v>5</v>
      </c>
      <c r="C81" s="191" t="s">
        <v>216</v>
      </c>
      <c r="D81" s="188" t="s">
        <v>142</v>
      </c>
      <c r="E81" s="188">
        <f>SUM(' дети - ост.'!C171)</f>
        <v>140</v>
      </c>
      <c r="F81" s="188">
        <f>SUM(' дети - ост.'!C152)</f>
        <v>60</v>
      </c>
      <c r="G81" s="188">
        <f>SUM(' дети - ост.'!C164)</f>
        <v>50</v>
      </c>
      <c r="H81" s="188">
        <f>SUM(' дети - ост.'!C170)</f>
        <v>30</v>
      </c>
    </row>
    <row r="82" spans="1:9" ht="17.25" customHeight="1">
      <c r="A82" s="177">
        <v>2</v>
      </c>
      <c r="B82" s="158">
        <v>6</v>
      </c>
      <c r="C82" s="184" t="s">
        <v>217</v>
      </c>
      <c r="D82" s="192" t="s">
        <v>142</v>
      </c>
      <c r="E82" s="183">
        <f>SUM(' дети - ост.'!C137)</f>
        <v>129</v>
      </c>
      <c r="F82" s="183">
        <f>SUM(' дети - ост.'!C118)</f>
        <v>50</v>
      </c>
      <c r="G82" s="183">
        <f>SUM(' дети - ост.'!C130)</f>
        <v>51</v>
      </c>
      <c r="H82" s="183">
        <f>SUM(' дети - ост.'!C136)</f>
        <v>28</v>
      </c>
    </row>
    <row r="83" spans="1:9" s="155" customFormat="1" ht="17.25" customHeight="1">
      <c r="A83" s="177">
        <v>3</v>
      </c>
      <c r="B83" s="159">
        <v>1</v>
      </c>
      <c r="C83" s="179" t="s">
        <v>218</v>
      </c>
      <c r="D83" s="178" t="s">
        <v>142</v>
      </c>
      <c r="E83" s="178">
        <f>SUM(' дети - ост.'!I206)</f>
        <v>150</v>
      </c>
      <c r="F83" s="178">
        <f>' дети - ост.'!I187</f>
        <v>65</v>
      </c>
      <c r="G83" s="178">
        <f>' дети - ост.'!I199</f>
        <v>55</v>
      </c>
      <c r="H83" s="178">
        <f>' дети - ост.'!I205</f>
        <v>30</v>
      </c>
    </row>
    <row r="84" spans="1:9" s="155" customFormat="1" ht="17.25" customHeight="1">
      <c r="A84" s="177">
        <v>4</v>
      </c>
      <c r="B84" s="158">
        <v>7</v>
      </c>
      <c r="C84" s="184" t="s">
        <v>219</v>
      </c>
      <c r="D84" s="192" t="s">
        <v>142</v>
      </c>
      <c r="E84" s="186">
        <f>' дети - ост.'!F137</f>
        <v>147.66666666666666</v>
      </c>
      <c r="F84" s="183">
        <f>' дети - ост.'!F118</f>
        <v>65</v>
      </c>
      <c r="G84" s="186">
        <f>' дети - ост.'!F130</f>
        <v>52.666666666666664</v>
      </c>
      <c r="H84" s="183">
        <f>' дети - ост.'!F136</f>
        <v>30</v>
      </c>
    </row>
    <row r="85" spans="1:9" s="155" customFormat="1" ht="17.25" customHeight="1">
      <c r="A85" s="177">
        <v>5</v>
      </c>
      <c r="B85" s="159">
        <v>2</v>
      </c>
      <c r="C85" s="179" t="s">
        <v>220</v>
      </c>
      <c r="D85" s="178" t="s">
        <v>142</v>
      </c>
      <c r="E85" s="178">
        <f>' дети - ост.'!I171</f>
        <v>141</v>
      </c>
      <c r="F85" s="178">
        <f>' дети - ост.'!I152</f>
        <v>60</v>
      </c>
      <c r="G85" s="178">
        <f>' дети - ост.'!I164</f>
        <v>51</v>
      </c>
      <c r="H85" s="178">
        <f>' дети - ост.'!I170</f>
        <v>30</v>
      </c>
    </row>
    <row r="86" spans="1:9" s="155" customFormat="1" ht="17.25" customHeight="1">
      <c r="A86" s="177">
        <v>6</v>
      </c>
      <c r="B86" s="160">
        <v>4</v>
      </c>
      <c r="C86" s="191" t="s">
        <v>221</v>
      </c>
      <c r="D86" s="188" t="s">
        <v>142</v>
      </c>
      <c r="E86" s="188">
        <f>SUM(' дети - ост.'!F171)</f>
        <v>132</v>
      </c>
      <c r="F86" s="188">
        <f>SUM(' дети - ост.'!F152)</f>
        <v>55</v>
      </c>
      <c r="G86" s="188">
        <f>SUM(' дети - ост.'!F164)</f>
        <v>49</v>
      </c>
      <c r="H86" s="188">
        <f>SUM(' дети - ост.'!F170)</f>
        <v>28</v>
      </c>
    </row>
    <row r="87" spans="1:9" ht="17.25" customHeight="1">
      <c r="A87" s="177">
        <v>7</v>
      </c>
      <c r="B87" s="159">
        <v>3</v>
      </c>
      <c r="C87" s="179" t="s">
        <v>222</v>
      </c>
      <c r="D87" s="178" t="s">
        <v>142</v>
      </c>
      <c r="E87" s="178">
        <f>' дети - ост.'!I137</f>
        <v>144</v>
      </c>
      <c r="F87" s="178">
        <f>SUM(' дети - ост.'!I118)</f>
        <v>65</v>
      </c>
      <c r="G87" s="178">
        <f>SUM(' дети - ост.'!I130)</f>
        <v>51</v>
      </c>
      <c r="H87" s="178">
        <f>SUM(' дети - ост.'!I136)</f>
        <v>28</v>
      </c>
    </row>
    <row r="88" spans="1:9" s="156" customFormat="1" ht="17.25" customHeight="1">
      <c r="A88" s="234" t="s">
        <v>223</v>
      </c>
      <c r="B88" s="235"/>
      <c r="C88" s="235"/>
      <c r="D88" s="235"/>
      <c r="E88" s="235"/>
      <c r="F88" s="235"/>
      <c r="G88" s="235"/>
      <c r="H88" s="236"/>
      <c r="I88" s="155"/>
    </row>
    <row r="89" spans="1:9" ht="30.75" customHeight="1">
      <c r="A89" s="177">
        <v>1</v>
      </c>
      <c r="B89" s="159">
        <v>1</v>
      </c>
      <c r="C89" s="179" t="s">
        <v>224</v>
      </c>
      <c r="D89" s="193" t="s">
        <v>142</v>
      </c>
      <c r="E89" s="178">
        <f>SUM(' дети - ост.'!C33)</f>
        <v>150</v>
      </c>
      <c r="F89" s="178">
        <f>SUM(' дети - ост.'!C14)</f>
        <v>65</v>
      </c>
      <c r="G89" s="178">
        <f>SUM(' дети - ост.'!C26)</f>
        <v>55</v>
      </c>
      <c r="H89" s="178">
        <f>SUM(' дети - ост.'!C32)</f>
        <v>30</v>
      </c>
    </row>
    <row r="90" spans="1:9" s="155" customFormat="1" ht="17.25" customHeight="1">
      <c r="A90" s="177">
        <v>2</v>
      </c>
      <c r="B90" s="159">
        <v>3</v>
      </c>
      <c r="C90" s="179" t="s">
        <v>225</v>
      </c>
      <c r="D90" s="193" t="s">
        <v>142</v>
      </c>
      <c r="E90" s="182">
        <f>SUM(' дети - ост.'!F33)</f>
        <v>131</v>
      </c>
      <c r="F90" s="178">
        <f>SUM(' дети - ост.'!F14)</f>
        <v>50</v>
      </c>
      <c r="G90" s="182">
        <f>SUM(' дети - ост.'!F26)</f>
        <v>51</v>
      </c>
      <c r="H90" s="178">
        <f>SUM(' дети - ост.'!F32)</f>
        <v>30</v>
      </c>
    </row>
    <row r="91" spans="1:9" s="155" customFormat="1" ht="26.25" customHeight="1">
      <c r="A91" s="177"/>
      <c r="B91" s="159">
        <v>4</v>
      </c>
      <c r="C91" s="179" t="s">
        <v>226</v>
      </c>
      <c r="D91" s="196" t="s">
        <v>227</v>
      </c>
      <c r="E91" s="178">
        <f>' дети - ост.'!F241</f>
        <v>145</v>
      </c>
      <c r="F91" s="178">
        <f>SUM(' дети - ост.'!F222)</f>
        <v>65</v>
      </c>
      <c r="G91" s="178">
        <f>SUM(' дети - ост.'!F234)</f>
        <v>50</v>
      </c>
      <c r="H91" s="178">
        <f>SUM(' дети - ост.'!F240)</f>
        <v>30</v>
      </c>
    </row>
    <row r="92" spans="1:9" ht="17.25" customHeight="1">
      <c r="A92" s="177">
        <v>3</v>
      </c>
      <c r="B92" s="159">
        <v>2</v>
      </c>
      <c r="C92" s="179" t="s">
        <v>228</v>
      </c>
      <c r="D92" s="193" t="s">
        <v>142</v>
      </c>
      <c r="E92" s="178">
        <f>' дети - ост.'!I33</f>
        <v>135</v>
      </c>
      <c r="F92" s="178">
        <f>' дети - ост.'!I14</f>
        <v>55</v>
      </c>
      <c r="G92" s="178">
        <f>' дети - ост.'!I26</f>
        <v>50</v>
      </c>
      <c r="H92" s="178">
        <f>' дети - ост.'!I32</f>
        <v>30</v>
      </c>
    </row>
    <row r="93" spans="1:9" ht="17.25" customHeight="1">
      <c r="A93" s="234" t="s">
        <v>229</v>
      </c>
      <c r="B93" s="235"/>
      <c r="C93" s="235"/>
      <c r="D93" s="235"/>
      <c r="E93" s="235"/>
      <c r="F93" s="235"/>
      <c r="G93" s="235"/>
      <c r="H93" s="236"/>
    </row>
    <row r="94" spans="1:9" ht="17.25" customHeight="1">
      <c r="A94" s="177"/>
      <c r="B94" s="159">
        <v>1</v>
      </c>
      <c r="C94" s="179" t="s">
        <v>230</v>
      </c>
      <c r="D94" s="178" t="s">
        <v>179</v>
      </c>
      <c r="E94" s="178">
        <f>' дети - ост.'!F48</f>
        <v>65</v>
      </c>
      <c r="F94" s="178">
        <f>' дети - ост.'!F60</f>
        <v>51</v>
      </c>
      <c r="G94" s="178">
        <f>' дети - ост.'!F66</f>
        <v>30</v>
      </c>
      <c r="H94" s="178">
        <f>' дети - ост.'!F67</f>
        <v>146</v>
      </c>
    </row>
    <row r="95" spans="1:9" ht="17.25" customHeight="1">
      <c r="A95" s="234" t="s">
        <v>129</v>
      </c>
      <c r="B95" s="235"/>
      <c r="C95" s="235"/>
      <c r="D95" s="235"/>
      <c r="E95" s="235"/>
      <c r="F95" s="235"/>
      <c r="G95" s="235"/>
      <c r="H95" s="236"/>
    </row>
    <row r="96" spans="1:9" ht="24" customHeight="1">
      <c r="A96" s="177">
        <v>2</v>
      </c>
      <c r="B96" s="180">
        <v>1</v>
      </c>
      <c r="C96" s="179" t="s">
        <v>231</v>
      </c>
      <c r="D96" s="196" t="s">
        <v>227</v>
      </c>
      <c r="E96" s="178">
        <f>SUM(' дети - ост.'!C241)</f>
        <v>150</v>
      </c>
      <c r="F96" s="178">
        <f>' дети - ост.'!C222</f>
        <v>65</v>
      </c>
      <c r="G96" s="178">
        <f>' дети - ост.'!C234</f>
        <v>55</v>
      </c>
      <c r="H96" s="178">
        <f>' дети - ост.'!C240</f>
        <v>30</v>
      </c>
    </row>
    <row r="97" spans="1:8" ht="17.25" customHeight="1">
      <c r="A97" s="231" t="s">
        <v>232</v>
      </c>
      <c r="B97" s="232"/>
      <c r="C97" s="232"/>
      <c r="D97" s="232"/>
      <c r="E97" s="232"/>
      <c r="F97" s="232"/>
      <c r="G97" s="232"/>
      <c r="H97" s="233"/>
    </row>
    <row r="98" spans="1:8" ht="17.25" customHeight="1">
      <c r="A98" s="177">
        <v>1</v>
      </c>
      <c r="B98" s="159">
        <v>1</v>
      </c>
      <c r="C98" s="179" t="s">
        <v>233</v>
      </c>
      <c r="D98" s="193" t="s">
        <v>142</v>
      </c>
      <c r="E98" s="178">
        <f>SUM(' дети - ост.'!C206)</f>
        <v>138</v>
      </c>
      <c r="F98" s="178">
        <f>' дети - ост.'!C187</f>
        <v>60</v>
      </c>
      <c r="G98" s="178">
        <f>' дети - ост.'!C199</f>
        <v>50</v>
      </c>
      <c r="H98" s="178">
        <f>' дети - ост.'!C205</f>
        <v>28</v>
      </c>
    </row>
    <row r="99" spans="1:8" ht="17.25" customHeight="1">
      <c r="A99" s="177">
        <v>2</v>
      </c>
      <c r="B99" s="159">
        <v>2</v>
      </c>
      <c r="C99" s="179" t="s">
        <v>234</v>
      </c>
      <c r="D99" s="196" t="s">
        <v>179</v>
      </c>
      <c r="E99" s="178">
        <f>' дети - ост.'!F206</f>
        <v>141</v>
      </c>
      <c r="F99" s="178">
        <f>SUM(' дети - ост.'!F187)</f>
        <v>60</v>
      </c>
      <c r="G99" s="178">
        <f>SUM(' дети - ост.'!F199)</f>
        <v>51</v>
      </c>
      <c r="H99" s="178">
        <f>SUM(' дети - ост.'!F205)</f>
        <v>30</v>
      </c>
    </row>
    <row r="100" spans="1:8" ht="17.25" customHeight="1"/>
    <row r="101" spans="1:8" ht="17.25" customHeight="1"/>
    <row r="102" spans="1:8" ht="17.25" customHeight="1"/>
    <row r="103" spans="1:8" ht="17.25" customHeight="1"/>
  </sheetData>
  <mergeCells count="18">
    <mergeCell ref="A74:H74"/>
    <mergeCell ref="A1:H2"/>
    <mergeCell ref="F3:H3"/>
    <mergeCell ref="C3:C4"/>
    <mergeCell ref="D3:D4"/>
    <mergeCell ref="B3:B4"/>
    <mergeCell ref="A3:A4"/>
    <mergeCell ref="A5:H5"/>
    <mergeCell ref="A25:H25"/>
    <mergeCell ref="A38:H38"/>
    <mergeCell ref="A41:H41"/>
    <mergeCell ref="A47:H47"/>
    <mergeCell ref="E3:E4"/>
    <mergeCell ref="A97:H97"/>
    <mergeCell ref="A95:H95"/>
    <mergeCell ref="A93:H93"/>
    <mergeCell ref="A88:H88"/>
    <mergeCell ref="A80:H80"/>
  </mergeCells>
  <pageMargins left="0.196527779102325" right="0.196527779102325" top="0.39375001192092901" bottom="0.39375001192092901" header="0.51180553436279297" footer="0.51180553436279297"/>
  <pageSetup paperSize="9" fitToHeight="0" orientation="landscape" r:id="rId1"/>
  <rowBreaks count="3" manualBreakCount="3">
    <brk id="24" max="16383" man="1"/>
    <brk id="46" max="16383" man="1"/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ДИПИ</vt:lpstr>
      <vt:lpstr>СРЦ</vt:lpstr>
      <vt:lpstr> дети - ост.</vt:lpstr>
      <vt:lpstr>Итоги</vt:lpstr>
      <vt:lpstr>Итоги!Excel_BuiltIn__FilterDatabase</vt:lpstr>
      <vt:lpstr>СРЦ!Excel_BuiltIn_Print_Area</vt:lpstr>
      <vt:lpstr>' дети - ост.'!Область_печати</vt:lpstr>
      <vt:lpstr>ДИПИ!Область_печати</vt:lpstr>
      <vt:lpstr>Итоги!Область_печати</vt:lpstr>
      <vt:lpstr>СРЦ!Область_печати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Серафим Шашков</cp:lastModifiedBy>
  <dcterms:modified xsi:type="dcterms:W3CDTF">2026-02-19T14:14:32Z</dcterms:modified>
</cp:coreProperties>
</file>